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20" yWindow="-120" windowWidth="20730" windowHeight="11760" tabRatio="912" activeTab="9"/>
  </bookViews>
  <sheets>
    <sheet name="RAGAZZE M" sheetId="26" r:id="rId1"/>
    <sheet name="RAGAZZE CL" sheetId="30" r:id="rId2"/>
    <sheet name="RAGAZZE TR" sheetId="31" r:id="rId3"/>
    <sheet name="RAGAZZE VT" sheetId="32" r:id="rId4"/>
    <sheet name="JUNIOR M" sheetId="27" r:id="rId5"/>
    <sheet name="JUNIOR CL" sheetId="33" r:id="rId6"/>
    <sheet name="JUNIOR TR" sheetId="34" r:id="rId7"/>
    <sheet name="JUNIOR VT" sheetId="35" r:id="rId8"/>
    <sheet name="SENIOR M" sheetId="28" r:id="rId9"/>
    <sheet name="TIGROTTE M" sheetId="23" r:id="rId10"/>
    <sheet name="TIGROTTE CL" sheetId="36" r:id="rId11"/>
    <sheet name="TIGROTTE TR" sheetId="37" r:id="rId12"/>
    <sheet name="TIGROTTE VT" sheetId="38" r:id="rId1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1" i="23"/>
  <c r="H24" i="38"/>
  <c r="H30"/>
  <c r="H22"/>
  <c r="H36"/>
  <c r="H19"/>
  <c r="H33"/>
  <c r="H12"/>
  <c r="H17"/>
  <c r="H40"/>
  <c r="H25"/>
  <c r="H18"/>
  <c r="H14"/>
  <c r="H38"/>
  <c r="H3"/>
  <c r="H10"/>
  <c r="H21"/>
  <c r="H49"/>
  <c r="H47"/>
  <c r="H9"/>
  <c r="H41"/>
  <c r="H15"/>
  <c r="H28"/>
  <c r="H45"/>
  <c r="H6"/>
  <c r="H50"/>
  <c r="H44"/>
  <c r="H56"/>
  <c r="H53"/>
  <c r="H8"/>
  <c r="H26"/>
  <c r="H48"/>
  <c r="H35"/>
  <c r="H46"/>
  <c r="H34"/>
  <c r="H5"/>
  <c r="H42"/>
  <c r="H55"/>
  <c r="H57"/>
  <c r="H39"/>
  <c r="H51"/>
  <c r="H32"/>
  <c r="H29"/>
  <c r="H13"/>
  <c r="H52"/>
  <c r="H43"/>
  <c r="H31"/>
  <c r="H16"/>
  <c r="H7"/>
  <c r="H37"/>
  <c r="H23"/>
  <c r="H27"/>
  <c r="H4"/>
  <c r="H11"/>
  <c r="H54"/>
  <c r="H20"/>
  <c r="H3" i="37"/>
  <c r="H21"/>
  <c r="H24"/>
  <c r="H31"/>
  <c r="H48"/>
  <c r="H44"/>
  <c r="H27"/>
  <c r="H11"/>
  <c r="H20"/>
  <c r="H4"/>
  <c r="H14"/>
  <c r="H40"/>
  <c r="H45"/>
  <c r="H32"/>
  <c r="H16"/>
  <c r="H56"/>
  <c r="H13"/>
  <c r="H7"/>
  <c r="H10"/>
  <c r="H15"/>
  <c r="H30"/>
  <c r="H25"/>
  <c r="H54"/>
  <c r="H42"/>
  <c r="H41"/>
  <c r="H5"/>
  <c r="H55"/>
  <c r="H8"/>
  <c r="H36"/>
  <c r="H33"/>
  <c r="H17"/>
  <c r="H18"/>
  <c r="H22"/>
  <c r="H12"/>
  <c r="H47"/>
  <c r="H9"/>
  <c r="H19"/>
  <c r="H57"/>
  <c r="H34"/>
  <c r="H50"/>
  <c r="H37"/>
  <c r="H29"/>
  <c r="H6"/>
  <c r="H49"/>
  <c r="H28"/>
  <c r="H39"/>
  <c r="H38"/>
  <c r="H26"/>
  <c r="H52"/>
  <c r="H46"/>
  <c r="H53"/>
  <c r="H43"/>
  <c r="H35"/>
  <c r="H51"/>
  <c r="H23"/>
  <c r="H11" i="36"/>
  <c r="H35"/>
  <c r="H51"/>
  <c r="H9"/>
  <c r="H50"/>
  <c r="H44"/>
  <c r="H24"/>
  <c r="H17"/>
  <c r="H48"/>
  <c r="H27"/>
  <c r="H5"/>
  <c r="H21"/>
  <c r="H25"/>
  <c r="H16"/>
  <c r="H13"/>
  <c r="H39"/>
  <c r="H30"/>
  <c r="H19"/>
  <c r="H20"/>
  <c r="H47"/>
  <c r="H28"/>
  <c r="H8"/>
  <c r="H46"/>
  <c r="H34"/>
  <c r="H56"/>
  <c r="H23"/>
  <c r="H54"/>
  <c r="H18"/>
  <c r="H3"/>
  <c r="H43"/>
  <c r="H7"/>
  <c r="H14"/>
  <c r="H33"/>
  <c r="H22"/>
  <c r="H12"/>
  <c r="H6"/>
  <c r="H36"/>
  <c r="H57"/>
  <c r="H26"/>
  <c r="H55"/>
  <c r="H32"/>
  <c r="H4"/>
  <c r="H10"/>
  <c r="H49"/>
  <c r="H41"/>
  <c r="H31"/>
  <c r="H52"/>
  <c r="H37"/>
  <c r="H38"/>
  <c r="H40"/>
  <c r="H42"/>
  <c r="H15"/>
  <c r="H29"/>
  <c r="H53"/>
  <c r="H45"/>
  <c r="H9" i="35"/>
  <c r="H7"/>
  <c r="H11"/>
  <c r="H10"/>
  <c r="H6"/>
  <c r="H13"/>
  <c r="H15"/>
  <c r="H8"/>
  <c r="H12"/>
  <c r="H4"/>
  <c r="H5"/>
  <c r="H14"/>
  <c r="H3"/>
  <c r="H9" i="34"/>
  <c r="H3"/>
  <c r="H13"/>
  <c r="H8"/>
  <c r="H7"/>
  <c r="H4"/>
  <c r="H15"/>
  <c r="H12"/>
  <c r="H11"/>
  <c r="H6"/>
  <c r="H10"/>
  <c r="H14"/>
  <c r="H5"/>
  <c r="H10" i="33"/>
  <c r="H9"/>
  <c r="H12"/>
  <c r="H3"/>
  <c r="H5"/>
  <c r="H11"/>
  <c r="H15"/>
  <c r="H13"/>
  <c r="H7"/>
  <c r="H8"/>
  <c r="H4"/>
  <c r="H14"/>
  <c r="H6"/>
  <c r="H25" i="32"/>
  <c r="H3"/>
  <c r="H13"/>
  <c r="H17"/>
  <c r="H33"/>
  <c r="H16"/>
  <c r="H12"/>
  <c r="H19"/>
  <c r="H6"/>
  <c r="H36"/>
  <c r="H7"/>
  <c r="H24"/>
  <c r="H22"/>
  <c r="H31"/>
  <c r="H11"/>
  <c r="H29"/>
  <c r="H4"/>
  <c r="H27"/>
  <c r="H8"/>
  <c r="H9"/>
  <c r="H23"/>
  <c r="H14"/>
  <c r="H20"/>
  <c r="H32"/>
  <c r="H5"/>
  <c r="H21"/>
  <c r="H35"/>
  <c r="H28"/>
  <c r="H10"/>
  <c r="H15"/>
  <c r="H30"/>
  <c r="H26"/>
  <c r="H34"/>
  <c r="H18"/>
  <c r="H17" i="31"/>
  <c r="H20"/>
  <c r="H21"/>
  <c r="H14"/>
  <c r="H33"/>
  <c r="H23"/>
  <c r="H10"/>
  <c r="H31"/>
  <c r="H12"/>
  <c r="H36"/>
  <c r="H19"/>
  <c r="H18"/>
  <c r="H4"/>
  <c r="H11"/>
  <c r="H3"/>
  <c r="H32"/>
  <c r="H27"/>
  <c r="H30"/>
  <c r="H5"/>
  <c r="H28"/>
  <c r="H9"/>
  <c r="H15"/>
  <c r="H24"/>
  <c r="H29"/>
  <c r="H26"/>
  <c r="H6"/>
  <c r="H35"/>
  <c r="H8"/>
  <c r="H16"/>
  <c r="H13"/>
  <c r="H22"/>
  <c r="H25"/>
  <c r="H34"/>
  <c r="H7"/>
  <c r="H13" i="30"/>
  <c r="H12"/>
  <c r="H29"/>
  <c r="H4"/>
  <c r="H32"/>
  <c r="H21"/>
  <c r="H11"/>
  <c r="H23"/>
  <c r="H6"/>
  <c r="H36"/>
  <c r="H27"/>
  <c r="H15"/>
  <c r="H9"/>
  <c r="H25"/>
  <c r="H8"/>
  <c r="H28"/>
  <c r="H5"/>
  <c r="H33"/>
  <c r="H22"/>
  <c r="H30"/>
  <c r="H17"/>
  <c r="H3"/>
  <c r="H14"/>
  <c r="H24"/>
  <c r="H18"/>
  <c r="H10"/>
  <c r="H35"/>
  <c r="H20"/>
  <c r="H7"/>
  <c r="H31"/>
  <c r="H26"/>
  <c r="H16"/>
  <c r="H34"/>
  <c r="H19"/>
  <c r="H27" i="27"/>
  <c r="H29"/>
  <c r="H23"/>
  <c r="H25"/>
  <c r="P17" i="26"/>
  <c r="L17"/>
  <c r="H17"/>
  <c r="P15"/>
  <c r="L15"/>
  <c r="H15"/>
  <c r="P28"/>
  <c r="L28"/>
  <c r="H28"/>
  <c r="P10"/>
  <c r="L10"/>
  <c r="H10"/>
  <c r="P35"/>
  <c r="L35"/>
  <c r="H35"/>
  <c r="P26"/>
  <c r="L26"/>
  <c r="H26"/>
  <c r="P13"/>
  <c r="L13"/>
  <c r="H13"/>
  <c r="P30"/>
  <c r="L30"/>
  <c r="H30"/>
  <c r="P8"/>
  <c r="L8"/>
  <c r="H8"/>
  <c r="P16" i="27"/>
  <c r="L16"/>
  <c r="H16"/>
  <c r="P5"/>
  <c r="L5"/>
  <c r="H5"/>
  <c r="P10"/>
  <c r="L10"/>
  <c r="H10"/>
  <c r="P15"/>
  <c r="L15"/>
  <c r="H15"/>
  <c r="P11"/>
  <c r="L11"/>
  <c r="H11"/>
  <c r="Q5" l="1"/>
  <c r="Q13" i="26"/>
  <c r="Q28"/>
  <c r="Q15"/>
  <c r="Q8"/>
  <c r="Q35"/>
  <c r="Q17"/>
  <c r="Q30"/>
  <c r="Q10"/>
  <c r="Q26"/>
  <c r="Q11" i="27"/>
  <c r="Q16"/>
  <c r="Q15"/>
  <c r="Q10"/>
  <c r="H10" i="28"/>
  <c r="P5"/>
  <c r="L5"/>
  <c r="H5"/>
  <c r="H7" i="27"/>
  <c r="L7"/>
  <c r="P7"/>
  <c r="H6"/>
  <c r="L6"/>
  <c r="P6"/>
  <c r="H17"/>
  <c r="L17"/>
  <c r="P17"/>
  <c r="H9"/>
  <c r="L9"/>
  <c r="P9"/>
  <c r="H8"/>
  <c r="L8"/>
  <c r="P8"/>
  <c r="H14"/>
  <c r="L14"/>
  <c r="P14"/>
  <c r="H12"/>
  <c r="L12"/>
  <c r="P12"/>
  <c r="H13"/>
  <c r="L13"/>
  <c r="P13"/>
  <c r="H22"/>
  <c r="H30"/>
  <c r="H24"/>
  <c r="H28"/>
  <c r="H26"/>
  <c r="H14" i="26"/>
  <c r="L14"/>
  <c r="P14"/>
  <c r="H36"/>
  <c r="L36"/>
  <c r="P36"/>
  <c r="H25"/>
  <c r="L25"/>
  <c r="P25"/>
  <c r="H29"/>
  <c r="L29"/>
  <c r="P29"/>
  <c r="H24"/>
  <c r="L24"/>
  <c r="P24"/>
  <c r="H11"/>
  <c r="L11"/>
  <c r="P11"/>
  <c r="H18"/>
  <c r="L18"/>
  <c r="P18"/>
  <c r="H37"/>
  <c r="L37"/>
  <c r="P37"/>
  <c r="H7"/>
  <c r="L7"/>
  <c r="P7"/>
  <c r="H23"/>
  <c r="L23"/>
  <c r="P23"/>
  <c r="H32"/>
  <c r="L32"/>
  <c r="P32"/>
  <c r="H22"/>
  <c r="L22"/>
  <c r="P22"/>
  <c r="H9"/>
  <c r="L9"/>
  <c r="P9"/>
  <c r="H16"/>
  <c r="L16"/>
  <c r="P16"/>
  <c r="H31"/>
  <c r="L31"/>
  <c r="P31"/>
  <c r="H12"/>
  <c r="L12"/>
  <c r="P12"/>
  <c r="H34"/>
  <c r="L34"/>
  <c r="P34"/>
  <c r="H19"/>
  <c r="L19"/>
  <c r="P19"/>
  <c r="H33"/>
  <c r="L33"/>
  <c r="P33"/>
  <c r="H5"/>
  <c r="L5"/>
  <c r="P5"/>
  <c r="H27"/>
  <c r="L27"/>
  <c r="P27"/>
  <c r="H6"/>
  <c r="L6"/>
  <c r="P6"/>
  <c r="H20"/>
  <c r="L20"/>
  <c r="P20"/>
  <c r="H21"/>
  <c r="L21"/>
  <c r="P21"/>
  <c r="H38"/>
  <c r="L38"/>
  <c r="P38"/>
  <c r="H51"/>
  <c r="H56"/>
  <c r="H53"/>
  <c r="H52"/>
  <c r="H48"/>
  <c r="H55"/>
  <c r="H47"/>
  <c r="H45"/>
  <c r="H54"/>
  <c r="H49"/>
  <c r="H44"/>
  <c r="H43"/>
  <c r="H57"/>
  <c r="H50"/>
  <c r="H46"/>
  <c r="H39" i="23"/>
  <c r="L39"/>
  <c r="P39"/>
  <c r="H55"/>
  <c r="L55"/>
  <c r="P55"/>
  <c r="H28"/>
  <c r="L28"/>
  <c r="P28"/>
  <c r="H33"/>
  <c r="L33"/>
  <c r="P33"/>
  <c r="H49"/>
  <c r="L49"/>
  <c r="P49"/>
  <c r="H45"/>
  <c r="L45"/>
  <c r="P45"/>
  <c r="H46"/>
  <c r="L46"/>
  <c r="P46"/>
  <c r="H26"/>
  <c r="L26"/>
  <c r="P26"/>
  <c r="H48"/>
  <c r="L48"/>
  <c r="P48"/>
  <c r="H37"/>
  <c r="L37"/>
  <c r="P37"/>
  <c r="H38"/>
  <c r="L38"/>
  <c r="P38"/>
  <c r="H51"/>
  <c r="L51"/>
  <c r="P51"/>
  <c r="H5"/>
  <c r="L5"/>
  <c r="P5"/>
  <c r="H22"/>
  <c r="L22"/>
  <c r="P22"/>
  <c r="H34"/>
  <c r="L34"/>
  <c r="P34"/>
  <c r="H56"/>
  <c r="L56"/>
  <c r="P56"/>
  <c r="H32"/>
  <c r="L32"/>
  <c r="P32"/>
  <c r="H59"/>
  <c r="L59"/>
  <c r="P59"/>
  <c r="H57"/>
  <c r="L57"/>
  <c r="P57"/>
  <c r="H13"/>
  <c r="L13"/>
  <c r="P13"/>
  <c r="H35"/>
  <c r="L35"/>
  <c r="P35"/>
  <c r="H15"/>
  <c r="L15"/>
  <c r="P15"/>
  <c r="H30"/>
  <c r="L30"/>
  <c r="P30"/>
  <c r="H16"/>
  <c r="L16"/>
  <c r="P16"/>
  <c r="H18"/>
  <c r="L18"/>
  <c r="P18"/>
  <c r="H43"/>
  <c r="L43"/>
  <c r="P43"/>
  <c r="H20"/>
  <c r="L20"/>
  <c r="P20"/>
  <c r="H19"/>
  <c r="L19"/>
  <c r="P19"/>
  <c r="H58"/>
  <c r="L58"/>
  <c r="P58"/>
  <c r="H12"/>
  <c r="L12"/>
  <c r="P12"/>
  <c r="H54"/>
  <c r="L54"/>
  <c r="P54"/>
  <c r="H36"/>
  <c r="L36"/>
  <c r="P36"/>
  <c r="H52"/>
  <c r="L52"/>
  <c r="P52"/>
  <c r="H17"/>
  <c r="L17"/>
  <c r="P17"/>
  <c r="H27"/>
  <c r="L27"/>
  <c r="P27"/>
  <c r="H41"/>
  <c r="L41"/>
  <c r="P41"/>
  <c r="H9"/>
  <c r="L9"/>
  <c r="P9"/>
  <c r="H14"/>
  <c r="L14"/>
  <c r="P14"/>
  <c r="H24"/>
  <c r="L24"/>
  <c r="P24"/>
  <c r="H53"/>
  <c r="L53"/>
  <c r="P53"/>
  <c r="H11"/>
  <c r="L11"/>
  <c r="P11"/>
  <c r="H21"/>
  <c r="L21"/>
  <c r="P21"/>
  <c r="H40"/>
  <c r="L40"/>
  <c r="P40"/>
  <c r="H31"/>
  <c r="L31"/>
  <c r="P31"/>
  <c r="H7"/>
  <c r="L7"/>
  <c r="P7"/>
  <c r="H8"/>
  <c r="L8"/>
  <c r="P8"/>
  <c r="H42"/>
  <c r="L42"/>
  <c r="P42"/>
  <c r="H10"/>
  <c r="L10"/>
  <c r="P10"/>
  <c r="H23"/>
  <c r="L23"/>
  <c r="P23"/>
  <c r="H47"/>
  <c r="L47"/>
  <c r="P47"/>
  <c r="H50"/>
  <c r="L50"/>
  <c r="P50"/>
  <c r="H25"/>
  <c r="L25"/>
  <c r="P25"/>
  <c r="H44"/>
  <c r="L44"/>
  <c r="P44"/>
  <c r="H29"/>
  <c r="L29"/>
  <c r="P29"/>
  <c r="H6"/>
  <c r="L6"/>
  <c r="P6"/>
  <c r="H65"/>
  <c r="H69"/>
  <c r="R65"/>
  <c r="H73"/>
  <c r="H67"/>
  <c r="H66"/>
  <c r="H68"/>
  <c r="H74"/>
  <c r="H64"/>
  <c r="H81"/>
  <c r="H70"/>
  <c r="H75"/>
  <c r="H82"/>
  <c r="H97"/>
  <c r="H71"/>
  <c r="H91"/>
  <c r="H85"/>
  <c r="H77"/>
  <c r="H80"/>
  <c r="H78"/>
  <c r="H72"/>
  <c r="H88"/>
  <c r="H89"/>
  <c r="H90"/>
  <c r="H98"/>
  <c r="H93"/>
  <c r="H99"/>
  <c r="H100"/>
  <c r="H84"/>
  <c r="H86"/>
  <c r="S98"/>
  <c r="H76"/>
  <c r="H79"/>
  <c r="H95"/>
  <c r="H83"/>
  <c r="H94"/>
  <c r="H96"/>
  <c r="H87"/>
  <c r="H92"/>
  <c r="Q5" i="28" l="1"/>
  <c r="Q6" i="23"/>
  <c r="Q50"/>
  <c r="Q42"/>
  <c r="Q40"/>
  <c r="Q24"/>
  <c r="Q25"/>
  <c r="Q10"/>
  <c r="Q31"/>
  <c r="Q53"/>
  <c r="Q14"/>
  <c r="Q17"/>
  <c r="Q12"/>
  <c r="Q43"/>
  <c r="Q15"/>
  <c r="Q59"/>
  <c r="Q22"/>
  <c r="Q37"/>
  <c r="Q45"/>
  <c r="Q55"/>
  <c r="Q12" i="27"/>
  <c r="Q17"/>
  <c r="Q20" i="26"/>
  <c r="Q33"/>
  <c r="Q31"/>
  <c r="Q32"/>
  <c r="Q18"/>
  <c r="Q25"/>
  <c r="Q6"/>
  <c r="Q19"/>
  <c r="Q16"/>
  <c r="Q23"/>
  <c r="Q11"/>
  <c r="Q36"/>
  <c r="Q14" i="27"/>
  <c r="Q6"/>
  <c r="Q8"/>
  <c r="Q7"/>
  <c r="Q13"/>
  <c r="Q9"/>
  <c r="Q21" i="26"/>
  <c r="Q5"/>
  <c r="Q12"/>
  <c r="Q22"/>
  <c r="Q37"/>
  <c r="Q29"/>
  <c r="Q38"/>
  <c r="Q27"/>
  <c r="Q34"/>
  <c r="Q9"/>
  <c r="Q7"/>
  <c r="Q24"/>
  <c r="Q14"/>
  <c r="Q58" i="23"/>
  <c r="Q32"/>
  <c r="Q44"/>
  <c r="Q23"/>
  <c r="Q7"/>
  <c r="Q11"/>
  <c r="Q27"/>
  <c r="Q54"/>
  <c r="Q20"/>
  <c r="Q30"/>
  <c r="Q57"/>
  <c r="Q34"/>
  <c r="Q38"/>
  <c r="Q46"/>
  <c r="Q28"/>
  <c r="Q9"/>
  <c r="Q52"/>
  <c r="Q18"/>
  <c r="Q35"/>
  <c r="Q5"/>
  <c r="Q48"/>
  <c r="Q49"/>
  <c r="Q39"/>
  <c r="Q29"/>
  <c r="Q47"/>
  <c r="Q8"/>
  <c r="Q21"/>
  <c r="Q41"/>
  <c r="Q36"/>
  <c r="Q19"/>
  <c r="Q16"/>
  <c r="Q13"/>
  <c r="Q56"/>
  <c r="Q51"/>
  <c r="Q26"/>
  <c r="Q33"/>
  <c r="R42"/>
</calcChain>
</file>

<file path=xl/sharedStrings.xml><?xml version="1.0" encoding="utf-8"?>
<sst xmlns="http://schemas.openxmlformats.org/spreadsheetml/2006/main" count="1136" uniqueCount="136">
  <si>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</si>
  <si>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</si>
  <si>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</si>
  <si>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</si>
  <si>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</si>
  <si>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</si>
  <si>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</si>
  <si>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</si>
  <si>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</si>
  <si>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</si>
  <si>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</si>
  <si>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</si>
  <si>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</si>
  <si>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</si>
  <si>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</si>
  <si>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MINITRAMPOLINO</t>
  </si>
  <si>
    <t>ASSOLUTO</t>
  </si>
  <si>
    <t>Tot.  MT</t>
  </si>
  <si>
    <t>POL. BARBANELLA UNO</t>
  </si>
  <si>
    <t>ASD DON BASTIANINI</t>
  </si>
  <si>
    <t>BODY&amp;MIND</t>
  </si>
  <si>
    <t>ASD WHITE GYM AMIATA</t>
  </si>
  <si>
    <t>KAZIU ISABEL</t>
  </si>
  <si>
    <t>VICHI GAIA</t>
  </si>
  <si>
    <t>CIAFFARAFA' SOFIA</t>
  </si>
  <si>
    <t>TONELLI AURORA</t>
  </si>
  <si>
    <t>TRIDICO CARLOTTA</t>
  </si>
  <si>
    <t>SHTEPANI NOEMI</t>
  </si>
  <si>
    <t>LEONI BENEDETTA</t>
  </si>
  <si>
    <t>GIARAMITA LARA</t>
  </si>
  <si>
    <t>GIACOMINI PETRA</t>
  </si>
  <si>
    <t>COLI' NICOLE</t>
  </si>
  <si>
    <t>CATEGORIA TIGROTTE F - PROGRAMMA MEDIUM</t>
  </si>
  <si>
    <t>PONZUOLI CHIARA</t>
  </si>
  <si>
    <t>ZINI MARIELE ROSARIA</t>
  </si>
  <si>
    <t>ZAMPINI IRIS</t>
  </si>
  <si>
    <t>SHTEPANI GAIA</t>
  </si>
  <si>
    <t>LUCCHETTI CRISTAL</t>
  </si>
  <si>
    <t>HOXHA CLARISA</t>
  </si>
  <si>
    <t>OLTEANU SOPHY MARIA</t>
  </si>
  <si>
    <t>ROSSI AURORA</t>
  </si>
  <si>
    <t>BACCIARELLI EGIZIA</t>
  </si>
  <si>
    <t>MAINARDI CARLOTTA</t>
  </si>
  <si>
    <t>FRANCALACCI NOEMI</t>
  </si>
  <si>
    <t>DELLA POSTA NOEMI</t>
  </si>
  <si>
    <t>SAVONAROLA LUNA</t>
  </si>
  <si>
    <t>VANELLI CARLOTTA</t>
  </si>
  <si>
    <t>ROMBOLI MARTINA</t>
  </si>
  <si>
    <t>CATEGORIA RAGAZZE - PROGRAMMA MEDIUM</t>
  </si>
  <si>
    <t>GINANNESCHI VIOLA</t>
  </si>
  <si>
    <t>DIACONU PETRA CATERINA</t>
  </si>
  <si>
    <t>MAIOLINO SOFIA</t>
  </si>
  <si>
    <t>VANNUCCI GIULIA</t>
  </si>
  <si>
    <t>SARTONI AURORA</t>
  </si>
  <si>
    <t>CATEGORIA JUNIOR - PROGRAMMA MEDIUM</t>
  </si>
  <si>
    <t>CATEGORIA SENIOR - PROGRAMMA MEDIUM</t>
  </si>
  <si>
    <t>ASD OASIS CLUB</t>
  </si>
  <si>
    <t>BARONETTO EMMA</t>
  </si>
  <si>
    <t>BARTOLINI SOFIA</t>
  </si>
  <si>
    <t>BELLINI MARTA</t>
  </si>
  <si>
    <t>BIENTINESI BIANCA</t>
  </si>
  <si>
    <t>CITTI DILETTA</t>
  </si>
  <si>
    <t>FRANCHINI ARIANNA</t>
  </si>
  <si>
    <t>GRISANTI BIANCA</t>
  </si>
  <si>
    <t>LARONZI ASIA GIULIA</t>
  </si>
  <si>
    <t>REDI ADELE</t>
  </si>
  <si>
    <t>SAVATTERI NINA</t>
  </si>
  <si>
    <t>BERLINO ADELE</t>
  </si>
  <si>
    <t>CORTOPASSI SARAH</t>
  </si>
  <si>
    <t>HABIBI AISHA</t>
  </si>
  <si>
    <t>PACINI LUDOVICA</t>
  </si>
  <si>
    <t>SARTI CAROLINA MAY</t>
  </si>
  <si>
    <t>DE LORENZI ERICA</t>
  </si>
  <si>
    <t>GHEZZANI MELISSA</t>
  </si>
  <si>
    <t>HARTWIG LISA</t>
  </si>
  <si>
    <t>PLAIA GIULIA</t>
  </si>
  <si>
    <t>ZAIMI NICOLE</t>
  </si>
  <si>
    <t>ASD SPORTING CLUB 2000</t>
  </si>
  <si>
    <t>BICCINI SOFIA</t>
  </si>
  <si>
    <t>BISDOMINI ADELE</t>
  </si>
  <si>
    <t>CALDERINI GIORGIA</t>
  </si>
  <si>
    <t>DIBRANI AMINA</t>
  </si>
  <si>
    <t>GORELLI IRENE</t>
  </si>
  <si>
    <t>KAPEDANI MATILDE</t>
  </si>
  <si>
    <t>LANINI GAIA</t>
  </si>
  <si>
    <t>TAMBURRANO MARTA</t>
  </si>
  <si>
    <t>CASELLI AMANDA LU</t>
  </si>
  <si>
    <t>TIBURZI MARGHERITA</t>
  </si>
  <si>
    <t>ASD ASCIANO 2011</t>
  </si>
  <si>
    <t>ROSSI IRIS</t>
  </si>
  <si>
    <t>FAVARO GIORGIA</t>
  </si>
  <si>
    <t>LOMBARDI AURORA</t>
  </si>
  <si>
    <t>CORCIOLANI CAROLINA</t>
  </si>
  <si>
    <t>GUIDOTTI IRENE</t>
  </si>
  <si>
    <t>SCATENA SOFIA</t>
  </si>
  <si>
    <t>BERTOLINI LINDA</t>
  </si>
  <si>
    <t>CUCCO BENEDETTA</t>
  </si>
  <si>
    <t>VANGELISTI MARTINA</t>
  </si>
  <si>
    <t>BERTO' MATILDE</t>
  </si>
  <si>
    <t>MYTHOS ARTE E MOVIMENTO</t>
  </si>
  <si>
    <t>VACCARI ANNA</t>
  </si>
  <si>
    <t>NOVI MIA</t>
  </si>
  <si>
    <t>CALVETTI VITTORIA</t>
  </si>
  <si>
    <t>FAVINI MARTA</t>
  </si>
  <si>
    <t>VECCE MARGHERITA</t>
  </si>
  <si>
    <t>BALDI VIRGINIA CLARA</t>
  </si>
  <si>
    <t>VIRTUS ULIVETO ASD</t>
  </si>
  <si>
    <t>BARDELLI EMMA</t>
  </si>
  <si>
    <t>CASALINI BIANCA</t>
  </si>
  <si>
    <t>LEKA CLOE</t>
  </si>
  <si>
    <t>MONTANA VIRGINIA</t>
  </si>
  <si>
    <t>VACCAI GIULIA</t>
  </si>
  <si>
    <t>ASD KINZIKA GINNASTICA</t>
  </si>
  <si>
    <t>TAFANI ELAISA</t>
  </si>
  <si>
    <t>TALBI WJDEN</t>
  </si>
  <si>
    <t>ASD FERRUCCI LIBERTAS</t>
  </si>
  <si>
    <t>DIRINDELLI MARGHERITA</t>
  </si>
  <si>
    <t>FERRARO MARGHERITA</t>
  </si>
  <si>
    <t>GAMBINO ALICE</t>
  </si>
  <si>
    <t>GIULIANI MARZIA</t>
  </si>
  <si>
    <t>HURMI KLARISA</t>
  </si>
  <si>
    <t>MORETTO SARA</t>
  </si>
  <si>
    <t>NICCOLAI SELIKA</t>
  </si>
  <si>
    <t>NICCOLI ANNA</t>
  </si>
  <si>
    <t>PAPI LUCREZIA</t>
  </si>
  <si>
    <t>SULEJMANI GINEVRA</t>
  </si>
  <si>
    <t>VAIANI VITTORIA</t>
  </si>
  <si>
    <t>ZENELI AJSEL</t>
  </si>
  <si>
    <t>PAGGIOLU LARISA</t>
  </si>
  <si>
    <t>RICCI GIORGIA</t>
  </si>
  <si>
    <t>VAIANI AURORA</t>
  </si>
  <si>
    <t>ALTERINI ARIANNA</t>
  </si>
  <si>
    <t>CINQUE LISA</t>
  </si>
  <si>
    <t>FABBRICATORE SOFIA ANIA</t>
  </si>
  <si>
    <t>GORI SOFIA</t>
  </si>
  <si>
    <t>LAZOREC BEATRICE NICOLE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</si>
</sst>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33CC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name val="Calibri"/>
      <family val="2"/>
      <scheme val="minor"/>
    </font>
    <font>
      <strike/>
      <sz val="11"/>
      <name val="Calibri"/>
      <family val="2"/>
    </font>
    <font>
      <strike/>
      <sz val="11"/>
      <color rgb="FFFF0000"/>
      <name val="Calibri"/>
      <family val="2"/>
    </font>
    <font>
      <b/>
      <strike/>
      <sz val="11"/>
      <color rgb="FF0033CC"/>
      <name val="Calibri"/>
      <family val="2"/>
    </font>
    <font>
      <b/>
      <strike/>
      <sz val="11"/>
      <name val="Calibri"/>
      <family val="2"/>
    </font>
    <font>
      <strike/>
      <sz val="11"/>
      <color rgb="FF000000"/>
      <name val="Calibri"/>
      <family val="2"/>
      <scheme val="minor"/>
    </font>
    <font>
      <b/>
      <strike/>
      <sz val="11"/>
      <color indexed="12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0" fillId="0" borderId="3" xfId="0" applyBorder="1"/>
    <xf numFmtId="165" fontId="4" fillId="0" borderId="3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left"/>
      <protection locked="0"/>
    </xf>
    <xf numFmtId="0" fontId="2" fillId="6" borderId="4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3" xfId="0" applyBorder="1" applyAlignment="1">
      <alignment horizontal="center"/>
    </xf>
    <xf numFmtId="1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10" fillId="0" borderId="3" xfId="0" applyFont="1" applyBorder="1" applyAlignment="1">
      <alignment horizontal="left" vertical="top"/>
    </xf>
    <xf numFmtId="14" fontId="0" fillId="0" borderId="3" xfId="0" applyNumberFormat="1" applyBorder="1"/>
    <xf numFmtId="164" fontId="2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64" fontId="5" fillId="8" borderId="3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6" fontId="5" fillId="10" borderId="0" xfId="0" applyNumberFormat="1" applyFont="1" applyFill="1" applyAlignment="1">
      <alignment horizontal="center" vertical="center"/>
    </xf>
    <xf numFmtId="166" fontId="5" fillId="10" borderId="6" xfId="0" applyNumberFormat="1" applyFont="1" applyFill="1" applyBorder="1" applyAlignment="1">
      <alignment horizontal="center" vertical="center"/>
    </xf>
    <xf numFmtId="0" fontId="0" fillId="10" borderId="0" xfId="0" applyFill="1"/>
    <xf numFmtId="0" fontId="0" fillId="0" borderId="3" xfId="0" applyFill="1" applyBorder="1"/>
    <xf numFmtId="165" fontId="6" fillId="0" borderId="0" xfId="0" applyNumberFormat="1" applyFont="1" applyAlignment="1">
      <alignment horizontal="center" vertical="center"/>
    </xf>
    <xf numFmtId="14" fontId="0" fillId="0" borderId="0" xfId="0" applyNumberFormat="1"/>
    <xf numFmtId="0" fontId="3" fillId="0" borderId="0" xfId="0" applyFont="1" applyProtection="1">
      <protection locked="0"/>
    </xf>
    <xf numFmtId="14" fontId="10" fillId="0" borderId="3" xfId="0" applyNumberFormat="1" applyFont="1" applyBorder="1" applyAlignment="1">
      <alignment horizontal="center" vertical="top" wrapText="1"/>
    </xf>
    <xf numFmtId="0" fontId="0" fillId="0" borderId="3" xfId="0" applyFont="1" applyBorder="1"/>
    <xf numFmtId="166" fontId="11" fillId="0" borderId="3" xfId="0" applyNumberFormat="1" applyFont="1" applyBorder="1" applyAlignment="1">
      <alignment horizontal="center" vertical="center"/>
    </xf>
    <xf numFmtId="0" fontId="0" fillId="10" borderId="3" xfId="0" applyFill="1" applyBorder="1"/>
    <xf numFmtId="0" fontId="0" fillId="10" borderId="3" xfId="0" applyFill="1" applyBorder="1" applyAlignment="1">
      <alignment horizontal="center"/>
    </xf>
    <xf numFmtId="14" fontId="0" fillId="10" borderId="3" xfId="0" applyNumberFormat="1" applyFill="1" applyBorder="1" applyAlignment="1">
      <alignment horizontal="center"/>
    </xf>
    <xf numFmtId="165" fontId="4" fillId="10" borderId="3" xfId="0" applyNumberFormat="1" applyFont="1" applyFill="1" applyBorder="1" applyAlignment="1">
      <alignment horizontal="center" vertical="center"/>
    </xf>
    <xf numFmtId="166" fontId="4" fillId="10" borderId="3" xfId="0" applyNumberFormat="1" applyFont="1" applyFill="1" applyBorder="1" applyAlignment="1">
      <alignment horizontal="center" vertical="center"/>
    </xf>
    <xf numFmtId="166" fontId="5" fillId="10" borderId="3" xfId="0" applyNumberFormat="1" applyFont="1" applyFill="1" applyBorder="1" applyAlignment="1">
      <alignment horizontal="center" vertical="center"/>
    </xf>
    <xf numFmtId="14" fontId="0" fillId="10" borderId="3" xfId="0" applyNumberFormat="1" applyFill="1" applyBorder="1"/>
    <xf numFmtId="0" fontId="10" fillId="10" borderId="3" xfId="0" applyFont="1" applyFill="1" applyBorder="1" applyAlignment="1">
      <alignment horizontal="left" vertical="top"/>
    </xf>
    <xf numFmtId="14" fontId="10" fillId="10" borderId="3" xfId="0" applyNumberFormat="1" applyFont="1" applyFill="1" applyBorder="1" applyAlignment="1">
      <alignment horizontal="center" vertical="top" wrapText="1"/>
    </xf>
    <xf numFmtId="164" fontId="2" fillId="10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left" vertical="center"/>
    </xf>
    <xf numFmtId="0" fontId="0" fillId="10" borderId="3" xfId="0" applyFill="1" applyBorder="1" applyAlignment="1">
      <alignment horizontal="center" vertical="center"/>
    </xf>
    <xf numFmtId="14" fontId="0" fillId="10" borderId="3" xfId="0" applyNumberForma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7" fillId="0" borderId="3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7" fillId="9" borderId="1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0" fontId="7" fillId="9" borderId="6" xfId="0" applyFont="1" applyFill="1" applyBorder="1" applyAlignment="1" applyProtection="1">
      <alignment horizontal="center"/>
      <protection locked="0"/>
    </xf>
    <xf numFmtId="0" fontId="0" fillId="8" borderId="3" xfId="0" applyFill="1" applyBorder="1"/>
    <xf numFmtId="0" fontId="0" fillId="8" borderId="3" xfId="0" applyFill="1" applyBorder="1" applyAlignment="1">
      <alignment horizontal="center"/>
    </xf>
    <xf numFmtId="14" fontId="0" fillId="8" borderId="3" xfId="0" applyNumberFormat="1" applyFill="1" applyBorder="1"/>
    <xf numFmtId="165" fontId="4" fillId="8" borderId="3" xfId="0" applyNumberFormat="1" applyFont="1" applyFill="1" applyBorder="1" applyAlignment="1">
      <alignment horizontal="center" vertical="center"/>
    </xf>
    <xf numFmtId="166" fontId="4" fillId="8" borderId="3" xfId="0" applyNumberFormat="1" applyFont="1" applyFill="1" applyBorder="1" applyAlignment="1">
      <alignment horizontal="center" vertical="center"/>
    </xf>
    <xf numFmtId="166" fontId="5" fillId="8" borderId="3" xfId="0" applyNumberFormat="1" applyFont="1" applyFill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4" fillId="0" borderId="3" xfId="0" applyFont="1" applyFill="1" applyBorder="1"/>
    <xf numFmtId="0" fontId="15" fillId="0" borderId="3" xfId="0" applyFont="1" applyBorder="1"/>
    <xf numFmtId="0" fontId="15" fillId="0" borderId="3" xfId="0" applyFont="1" applyBorder="1" applyAlignment="1">
      <alignment horizontal="center"/>
    </xf>
    <xf numFmtId="14" fontId="15" fillId="0" borderId="3" xfId="0" applyNumberFormat="1" applyFont="1" applyBorder="1"/>
    <xf numFmtId="165" fontId="16" fillId="0" borderId="3" xfId="0" applyNumberFormat="1" applyFont="1" applyBorder="1" applyAlignment="1">
      <alignment horizontal="center" vertical="center"/>
    </xf>
    <xf numFmtId="166" fontId="16" fillId="0" borderId="3" xfId="0" applyNumberFormat="1" applyFont="1" applyBorder="1" applyAlignment="1">
      <alignment horizontal="center" vertical="center"/>
    </xf>
    <xf numFmtId="166" fontId="17" fillId="0" borderId="3" xfId="0" applyNumberFormat="1" applyFont="1" applyBorder="1" applyAlignment="1">
      <alignment horizontal="center" vertical="center"/>
    </xf>
    <xf numFmtId="166" fontId="18" fillId="0" borderId="3" xfId="0" applyNumberFormat="1" applyFont="1" applyBorder="1" applyAlignment="1">
      <alignment horizontal="center" vertical="center"/>
    </xf>
    <xf numFmtId="164" fontId="19" fillId="0" borderId="3" xfId="0" applyNumberFormat="1" applyFont="1" applyBorder="1" applyAlignment="1">
      <alignment horizontal="center" vertical="center"/>
    </xf>
    <xf numFmtId="0" fontId="0" fillId="11" borderId="3" xfId="0" applyFill="1" applyBorder="1"/>
    <xf numFmtId="0" fontId="0" fillId="11" borderId="3" xfId="0" applyFill="1" applyBorder="1" applyAlignment="1">
      <alignment horizontal="center"/>
    </xf>
    <xf numFmtId="14" fontId="0" fillId="11" borderId="3" xfId="0" applyNumberFormat="1" applyFill="1" applyBorder="1" applyAlignment="1">
      <alignment horizontal="center"/>
    </xf>
    <xf numFmtId="165" fontId="4" fillId="11" borderId="3" xfId="0" applyNumberFormat="1" applyFont="1" applyFill="1" applyBorder="1" applyAlignment="1">
      <alignment horizontal="center" vertical="center"/>
    </xf>
    <xf numFmtId="166" fontId="4" fillId="11" borderId="3" xfId="0" applyNumberFormat="1" applyFont="1" applyFill="1" applyBorder="1" applyAlignment="1">
      <alignment horizontal="center" vertical="center"/>
    </xf>
    <xf numFmtId="166" fontId="5" fillId="11" borderId="3" xfId="0" applyNumberFormat="1" applyFont="1" applyFill="1" applyBorder="1" applyAlignment="1">
      <alignment horizontal="center" vertical="center"/>
    </xf>
    <xf numFmtId="14" fontId="0" fillId="11" borderId="3" xfId="0" applyNumberFormat="1" applyFill="1" applyBorder="1"/>
    <xf numFmtId="14" fontId="0" fillId="8" borderId="3" xfId="0" applyNumberFormat="1" applyFill="1" applyBorder="1" applyAlignment="1">
      <alignment horizontal="center"/>
    </xf>
    <xf numFmtId="0" fontId="13" fillId="0" borderId="0" xfId="0" applyFont="1"/>
    <xf numFmtId="0" fontId="14" fillId="0" borderId="3" xfId="0" applyFont="1" applyBorder="1"/>
    <xf numFmtId="0" fontId="13" fillId="10" borderId="3" xfId="0" applyFont="1" applyFill="1" applyBorder="1"/>
    <xf numFmtId="0" fontId="13" fillId="10" borderId="3" xfId="0" applyFont="1" applyFill="1" applyBorder="1" applyAlignment="1">
      <alignment horizontal="center"/>
    </xf>
    <xf numFmtId="14" fontId="13" fillId="10" borderId="3" xfId="0" applyNumberFormat="1" applyFont="1" applyFill="1" applyBorder="1"/>
    <xf numFmtId="166" fontId="11" fillId="10" borderId="3" xfId="0" applyNumberFormat="1" applyFont="1" applyFill="1" applyBorder="1" applyAlignment="1">
      <alignment horizontal="center" vertical="center"/>
    </xf>
    <xf numFmtId="166" fontId="12" fillId="10" borderId="3" xfId="0" applyNumberFormat="1" applyFont="1" applyFill="1" applyBorder="1" applyAlignment="1">
      <alignment horizontal="center" vertical="center"/>
    </xf>
    <xf numFmtId="14" fontId="13" fillId="10" borderId="3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14" fontId="14" fillId="0" borderId="3" xfId="0" applyNumberFormat="1" applyFont="1" applyBorder="1"/>
    <xf numFmtId="0" fontId="13" fillId="11" borderId="3" xfId="0" applyFont="1" applyFill="1" applyBorder="1"/>
    <xf numFmtId="0" fontId="13" fillId="11" borderId="3" xfId="0" applyFont="1" applyFill="1" applyBorder="1" applyAlignment="1">
      <alignment horizontal="center"/>
    </xf>
    <xf numFmtId="14" fontId="13" fillId="11" borderId="3" xfId="0" applyNumberFormat="1" applyFont="1" applyFill="1" applyBorder="1"/>
    <xf numFmtId="0" fontId="15" fillId="0" borderId="3" xfId="0" applyFont="1" applyBorder="1" applyAlignment="1">
      <alignment horizontal="left" vertical="top"/>
    </xf>
    <xf numFmtId="14" fontId="15" fillId="0" borderId="3" xfId="0" applyNumberFormat="1" applyFont="1" applyBorder="1" applyAlignment="1">
      <alignment horizontal="center" vertical="top" wrapText="1"/>
    </xf>
    <xf numFmtId="14" fontId="15" fillId="0" borderId="3" xfId="0" applyNumberFormat="1" applyFont="1" applyBorder="1" applyAlignment="1">
      <alignment horizontal="center"/>
    </xf>
    <xf numFmtId="14" fontId="13" fillId="10" borderId="3" xfId="0" applyNumberFormat="1" applyFont="1" applyFill="1" applyBorder="1" applyAlignment="1">
      <alignment horizontal="center" vertical="top" wrapText="1"/>
    </xf>
    <xf numFmtId="14" fontId="0" fillId="11" borderId="3" xfId="0" applyNumberFormat="1" applyFill="1" applyBorder="1" applyAlignment="1">
      <alignment horizontal="center" vertical="top" wrapText="1"/>
    </xf>
    <xf numFmtId="14" fontId="0" fillId="8" borderId="3" xfId="0" applyNumberFormat="1" applyFill="1" applyBorder="1" applyAlignment="1">
      <alignment horizontal="center" vertical="top" wrapText="1"/>
    </xf>
    <xf numFmtId="0" fontId="13" fillId="10" borderId="3" xfId="0" applyFont="1" applyFill="1" applyBorder="1" applyAlignment="1">
      <alignment horizontal="left" vertical="top"/>
    </xf>
    <xf numFmtId="0" fontId="20" fillId="0" borderId="3" xfId="0" applyFont="1" applyBorder="1" applyAlignment="1">
      <alignment horizontal="left" vertical="top"/>
    </xf>
    <xf numFmtId="14" fontId="20" fillId="0" borderId="3" xfId="0" applyNumberFormat="1" applyFont="1" applyBorder="1" applyAlignment="1">
      <alignment horizontal="center" vertical="top" wrapText="1"/>
    </xf>
    <xf numFmtId="14" fontId="14" fillId="0" borderId="3" xfId="0" applyNumberFormat="1" applyFont="1" applyBorder="1" applyAlignment="1">
      <alignment horizontal="center"/>
    </xf>
    <xf numFmtId="0" fontId="10" fillId="11" borderId="3" xfId="0" applyFont="1" applyFill="1" applyBorder="1" applyAlignment="1">
      <alignment horizontal="left" vertical="top"/>
    </xf>
    <xf numFmtId="14" fontId="10" fillId="11" borderId="3" xfId="0" applyNumberFormat="1" applyFont="1" applyFill="1" applyBorder="1" applyAlignment="1">
      <alignment horizontal="center" vertical="top" wrapText="1"/>
    </xf>
    <xf numFmtId="0" fontId="0" fillId="8" borderId="4" xfId="0" applyFill="1" applyBorder="1"/>
    <xf numFmtId="0" fontId="0" fillId="8" borderId="4" xfId="0" applyFill="1" applyBorder="1" applyAlignment="1">
      <alignment horizontal="center"/>
    </xf>
    <xf numFmtId="14" fontId="0" fillId="8" borderId="4" xfId="0" applyNumberFormat="1" applyFill="1" applyBorder="1" applyAlignment="1">
      <alignment horizontal="center"/>
    </xf>
    <xf numFmtId="166" fontId="21" fillId="0" borderId="3" xfId="0" applyNumberFormat="1" applyFont="1" applyBorder="1" applyAlignment="1">
      <alignment horizontal="center" vertical="center"/>
    </xf>
    <xf numFmtId="0" fontId="0" fillId="11" borderId="3" xfId="0" applyFill="1" applyBorder="1" applyAlignment="1">
      <alignment horizontal="left" vertical="center"/>
    </xf>
    <xf numFmtId="14" fontId="0" fillId="11" borderId="3" xfId="0" applyNumberForma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13" fillId="10" borderId="3" xfId="0" applyFont="1" applyFill="1" applyBorder="1" applyAlignment="1">
      <alignment horizontal="left" vertical="center"/>
    </xf>
    <xf numFmtId="0" fontId="13" fillId="10" borderId="3" xfId="0" applyFont="1" applyFill="1" applyBorder="1" applyAlignment="1">
      <alignment horizontal="center" vertical="center"/>
    </xf>
    <xf numFmtId="14" fontId="13" fillId="10" borderId="3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7"/>
  <sheetViews>
    <sheetView topLeftCell="A34" workbookViewId="0">
      <selection activeCell="N52" sqref="N52"/>
    </sheetView>
  </sheetViews>
  <sheetFormatPr defaultRowHeight="15"/>
  <cols>
    <col min="1" max="1" width="3" bestFit="1" customWidth="1"/>
    <col min="2" max="2" width="25.140625" bestFit="1" customWidth="1"/>
    <col min="3" max="3" width="25.5703125" bestFit="1" customWidth="1"/>
    <col min="4" max="4" width="10.7109375" style="2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8" customWidth="1"/>
  </cols>
  <sheetData>
    <row r="1" spans="1:18" ht="18.75">
      <c r="A1" s="59" t="s">
        <v>48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28"/>
    </row>
    <row r="2" spans="1:18" ht="18.75">
      <c r="A2" s="20"/>
      <c r="B2" s="59" t="s"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>
      <c r="B3" s="1" t="s">
        <v>16</v>
      </c>
      <c r="E3" s="61" t="s">
        <v>0</v>
      </c>
      <c r="F3" s="62"/>
      <c r="G3" s="62"/>
      <c r="H3" s="62"/>
      <c r="I3" s="63" t="s">
        <v>1</v>
      </c>
      <c r="J3" s="64"/>
      <c r="K3" s="64"/>
      <c r="L3" s="64"/>
      <c r="M3" s="65" t="s">
        <v>2</v>
      </c>
      <c r="N3" s="65"/>
      <c r="O3" s="65"/>
      <c r="P3" s="65"/>
    </row>
    <row r="4" spans="1:18" ht="30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8">
      <c r="A5" s="46">
        <v>1</v>
      </c>
      <c r="B5" s="53" t="s">
        <v>70</v>
      </c>
      <c r="C5" s="47" t="s">
        <v>56</v>
      </c>
      <c r="D5" s="54">
        <v>40720</v>
      </c>
      <c r="E5" s="49">
        <v>10</v>
      </c>
      <c r="F5" s="50">
        <v>0.55000000000000004</v>
      </c>
      <c r="G5" s="50"/>
      <c r="H5" s="51">
        <f t="shared" ref="H5:H38" si="0">SUM(E5-F5-G5)</f>
        <v>9.4499999999999993</v>
      </c>
      <c r="I5" s="49">
        <v>10</v>
      </c>
      <c r="J5" s="50">
        <v>0.875</v>
      </c>
      <c r="K5" s="50"/>
      <c r="L5" s="51">
        <f t="shared" ref="L5:L38" si="1">SUM(I5-J5-K5)</f>
        <v>9.125</v>
      </c>
      <c r="M5" s="49">
        <v>10</v>
      </c>
      <c r="N5" s="50">
        <v>0.8</v>
      </c>
      <c r="O5" s="50"/>
      <c r="P5" s="51">
        <f t="shared" ref="P5:P38" si="2">SUM(M5-N5-O5)</f>
        <v>9.1999999999999993</v>
      </c>
      <c r="Q5" s="55">
        <f t="shared" ref="Q5:Q38" si="3">SUM(H5+L5+P5)</f>
        <v>27.774999999999999</v>
      </c>
      <c r="R5" s="2"/>
    </row>
    <row r="6" spans="1:18">
      <c r="A6" s="46">
        <v>2</v>
      </c>
      <c r="B6" s="46" t="s">
        <v>33</v>
      </c>
      <c r="C6" s="47" t="s">
        <v>21</v>
      </c>
      <c r="D6" s="48">
        <v>41029</v>
      </c>
      <c r="E6" s="49">
        <v>10</v>
      </c>
      <c r="F6" s="50">
        <v>0.55000000000000004</v>
      </c>
      <c r="G6" s="50"/>
      <c r="H6" s="51">
        <f t="shared" si="0"/>
        <v>9.4499999999999993</v>
      </c>
      <c r="I6" s="49">
        <v>10</v>
      </c>
      <c r="J6" s="50">
        <v>1.0249999999999999</v>
      </c>
      <c r="K6" s="50"/>
      <c r="L6" s="51">
        <f t="shared" si="1"/>
        <v>8.9749999999999996</v>
      </c>
      <c r="M6" s="49">
        <v>10</v>
      </c>
      <c r="N6" s="50">
        <v>0.95</v>
      </c>
      <c r="O6" s="50"/>
      <c r="P6" s="51">
        <f t="shared" si="2"/>
        <v>9.0500000000000007</v>
      </c>
      <c r="Q6" s="55">
        <f t="shared" si="3"/>
        <v>27.474999999999998</v>
      </c>
      <c r="R6" s="2"/>
    </row>
    <row r="7" spans="1:18">
      <c r="A7" s="46">
        <v>3</v>
      </c>
      <c r="B7" s="46" t="s">
        <v>133</v>
      </c>
      <c r="C7" s="47" t="s">
        <v>115</v>
      </c>
      <c r="D7" s="48">
        <v>41166</v>
      </c>
      <c r="E7" s="49">
        <v>10</v>
      </c>
      <c r="F7" s="50">
        <v>0.57499999999999996</v>
      </c>
      <c r="G7" s="50"/>
      <c r="H7" s="51">
        <f t="shared" si="0"/>
        <v>9.4250000000000007</v>
      </c>
      <c r="I7" s="49">
        <v>10</v>
      </c>
      <c r="J7" s="50">
        <v>1.075</v>
      </c>
      <c r="K7" s="50"/>
      <c r="L7" s="51">
        <f t="shared" si="1"/>
        <v>8.9250000000000007</v>
      </c>
      <c r="M7" s="49">
        <v>10</v>
      </c>
      <c r="N7" s="50">
        <v>0.95</v>
      </c>
      <c r="O7" s="50"/>
      <c r="P7" s="51">
        <f t="shared" si="2"/>
        <v>9.0500000000000007</v>
      </c>
      <c r="Q7" s="55">
        <f t="shared" si="3"/>
        <v>27.400000000000002</v>
      </c>
      <c r="R7" s="2"/>
    </row>
    <row r="8" spans="1:18">
      <c r="A8" s="39">
        <v>4</v>
      </c>
      <c r="B8" s="8" t="s">
        <v>71</v>
      </c>
      <c r="C8" s="21" t="s">
        <v>56</v>
      </c>
      <c r="D8" s="22">
        <v>41059</v>
      </c>
      <c r="E8" s="9">
        <v>10</v>
      </c>
      <c r="F8" s="10">
        <v>0.52500000000000002</v>
      </c>
      <c r="G8" s="10"/>
      <c r="H8" s="11">
        <f t="shared" si="0"/>
        <v>9.4749999999999996</v>
      </c>
      <c r="I8" s="9">
        <v>10</v>
      </c>
      <c r="J8" s="10">
        <v>1.35</v>
      </c>
      <c r="K8" s="10"/>
      <c r="L8" s="11">
        <f t="shared" si="1"/>
        <v>8.65</v>
      </c>
      <c r="M8" s="9">
        <v>10</v>
      </c>
      <c r="N8" s="10">
        <v>0.75</v>
      </c>
      <c r="O8" s="10"/>
      <c r="P8" s="11">
        <f t="shared" si="2"/>
        <v>9.25</v>
      </c>
      <c r="Q8" s="12">
        <f t="shared" si="3"/>
        <v>27.375</v>
      </c>
      <c r="R8" s="2"/>
    </row>
    <row r="9" spans="1:18">
      <c r="A9" s="39">
        <v>5</v>
      </c>
      <c r="B9" s="8" t="s">
        <v>93</v>
      </c>
      <c r="C9" s="21" t="s">
        <v>88</v>
      </c>
      <c r="D9" s="22">
        <v>40800</v>
      </c>
      <c r="E9" s="9">
        <v>10</v>
      </c>
      <c r="F9" s="10">
        <v>0.45</v>
      </c>
      <c r="G9" s="10"/>
      <c r="H9" s="11">
        <f t="shared" si="0"/>
        <v>9.5500000000000007</v>
      </c>
      <c r="I9" s="9">
        <v>10</v>
      </c>
      <c r="J9" s="10">
        <v>1.375</v>
      </c>
      <c r="K9" s="10"/>
      <c r="L9" s="11">
        <f t="shared" si="1"/>
        <v>8.625</v>
      </c>
      <c r="M9" s="9">
        <v>10</v>
      </c>
      <c r="N9" s="10">
        <v>0.85</v>
      </c>
      <c r="O9" s="10"/>
      <c r="P9" s="11">
        <f t="shared" si="2"/>
        <v>9.15</v>
      </c>
      <c r="Q9" s="12">
        <f t="shared" si="3"/>
        <v>27.325000000000003</v>
      </c>
      <c r="R9" s="2"/>
    </row>
    <row r="10" spans="1:18">
      <c r="A10" s="39">
        <v>6</v>
      </c>
      <c r="B10" s="8" t="s">
        <v>130</v>
      </c>
      <c r="C10" s="21" t="s">
        <v>115</v>
      </c>
      <c r="D10" s="22">
        <v>41154</v>
      </c>
      <c r="E10" s="9">
        <v>10</v>
      </c>
      <c r="F10" s="10">
        <v>0.47499999999999998</v>
      </c>
      <c r="G10" s="10"/>
      <c r="H10" s="11">
        <f t="shared" si="0"/>
        <v>9.5250000000000004</v>
      </c>
      <c r="I10" s="9">
        <v>10</v>
      </c>
      <c r="J10" s="10">
        <v>1.375</v>
      </c>
      <c r="K10" s="10"/>
      <c r="L10" s="11">
        <f t="shared" si="1"/>
        <v>8.625</v>
      </c>
      <c r="M10" s="9">
        <v>10</v>
      </c>
      <c r="N10" s="10">
        <v>0.9</v>
      </c>
      <c r="O10" s="10"/>
      <c r="P10" s="11">
        <f t="shared" si="2"/>
        <v>9.1</v>
      </c>
      <c r="Q10" s="12">
        <f t="shared" si="3"/>
        <v>27.25</v>
      </c>
      <c r="R10" s="2"/>
    </row>
    <row r="11" spans="1:18">
      <c r="A11" s="39">
        <v>7</v>
      </c>
      <c r="B11" s="8" t="s">
        <v>92</v>
      </c>
      <c r="C11" s="21" t="s">
        <v>88</v>
      </c>
      <c r="D11" s="22">
        <v>40846</v>
      </c>
      <c r="E11" s="9">
        <v>10</v>
      </c>
      <c r="F11" s="10">
        <v>0.42499999999999999</v>
      </c>
      <c r="G11" s="10">
        <v>0.1</v>
      </c>
      <c r="H11" s="11">
        <f t="shared" si="0"/>
        <v>9.4749999999999996</v>
      </c>
      <c r="I11" s="9">
        <v>10</v>
      </c>
      <c r="J11" s="10">
        <v>1.425</v>
      </c>
      <c r="K11" s="10"/>
      <c r="L11" s="11">
        <f t="shared" si="1"/>
        <v>8.5749999999999993</v>
      </c>
      <c r="M11" s="9">
        <v>10</v>
      </c>
      <c r="N11" s="10">
        <v>0.8</v>
      </c>
      <c r="O11" s="10"/>
      <c r="P11" s="11">
        <f t="shared" si="2"/>
        <v>9.1999999999999993</v>
      </c>
      <c r="Q11" s="12">
        <f t="shared" si="3"/>
        <v>27.249999999999996</v>
      </c>
      <c r="R11" s="2"/>
    </row>
    <row r="12" spans="1:18">
      <c r="A12" s="39">
        <v>8</v>
      </c>
      <c r="B12" s="8" t="s">
        <v>135</v>
      </c>
      <c r="C12" s="21" t="s">
        <v>115</v>
      </c>
      <c r="D12" s="22">
        <v>41231</v>
      </c>
      <c r="E12" s="9">
        <v>10</v>
      </c>
      <c r="F12" s="10">
        <v>0.95</v>
      </c>
      <c r="G12" s="10"/>
      <c r="H12" s="11">
        <f>SUM(E12-F12-G12)</f>
        <v>9.0500000000000007</v>
      </c>
      <c r="I12" s="9">
        <v>10</v>
      </c>
      <c r="J12" s="10">
        <v>1.05</v>
      </c>
      <c r="K12" s="10"/>
      <c r="L12" s="11">
        <f>SUM(I12-J12-K12)</f>
        <v>8.9499999999999993</v>
      </c>
      <c r="M12" s="9">
        <v>10</v>
      </c>
      <c r="N12" s="10">
        <v>0.8</v>
      </c>
      <c r="O12" s="10"/>
      <c r="P12" s="11">
        <f>SUM(M12-N12-O12)</f>
        <v>9.1999999999999993</v>
      </c>
      <c r="Q12" s="12">
        <f>SUM(H12+L12+P12)</f>
        <v>27.2</v>
      </c>
      <c r="R12" s="2"/>
    </row>
    <row r="13" spans="1:18">
      <c r="A13" s="39">
        <v>9</v>
      </c>
      <c r="B13" s="8" t="s">
        <v>36</v>
      </c>
      <c r="C13" s="21" t="s">
        <v>21</v>
      </c>
      <c r="D13" s="22">
        <v>40998</v>
      </c>
      <c r="E13" s="9">
        <v>10</v>
      </c>
      <c r="F13" s="10">
        <v>0.625</v>
      </c>
      <c r="G13" s="10"/>
      <c r="H13" s="11">
        <f>SUM(E13-F13-G13)</f>
        <v>9.375</v>
      </c>
      <c r="I13" s="9">
        <v>10</v>
      </c>
      <c r="J13" s="10">
        <v>1.325</v>
      </c>
      <c r="K13" s="10"/>
      <c r="L13" s="11">
        <f>SUM(I13-J13-K13)</f>
        <v>8.6750000000000007</v>
      </c>
      <c r="M13" s="9">
        <v>10</v>
      </c>
      <c r="N13" s="10">
        <v>0.85</v>
      </c>
      <c r="O13" s="10"/>
      <c r="P13" s="11">
        <f>SUM(M13-N13-O13)</f>
        <v>9.15</v>
      </c>
      <c r="Q13" s="12">
        <f>SUM(H13+L13+P13)</f>
        <v>27.200000000000003</v>
      </c>
      <c r="R13" s="2"/>
    </row>
    <row r="14" spans="1:18">
      <c r="A14" s="39">
        <v>10</v>
      </c>
      <c r="B14" s="8" t="s">
        <v>131</v>
      </c>
      <c r="C14" s="21" t="s">
        <v>115</v>
      </c>
      <c r="D14" s="22">
        <v>40789</v>
      </c>
      <c r="E14" s="9">
        <v>10</v>
      </c>
      <c r="F14" s="10">
        <v>0.92500000000000004</v>
      </c>
      <c r="G14" s="10"/>
      <c r="H14" s="11">
        <f t="shared" si="0"/>
        <v>9.0749999999999993</v>
      </c>
      <c r="I14" s="9">
        <v>10</v>
      </c>
      <c r="J14" s="10">
        <v>1.125</v>
      </c>
      <c r="K14" s="10"/>
      <c r="L14" s="11">
        <f t="shared" si="1"/>
        <v>8.875</v>
      </c>
      <c r="M14" s="9">
        <v>10</v>
      </c>
      <c r="N14" s="10">
        <v>0.9</v>
      </c>
      <c r="O14" s="10"/>
      <c r="P14" s="11">
        <f t="shared" si="2"/>
        <v>9.1</v>
      </c>
      <c r="Q14" s="12">
        <f t="shared" si="3"/>
        <v>27.049999999999997</v>
      </c>
      <c r="R14" s="2"/>
    </row>
    <row r="15" spans="1:18">
      <c r="A15" s="39">
        <v>11</v>
      </c>
      <c r="B15" s="8" t="s">
        <v>35</v>
      </c>
      <c r="C15" s="21" t="s">
        <v>21</v>
      </c>
      <c r="D15" s="23">
        <v>40843</v>
      </c>
      <c r="E15" s="9">
        <v>10</v>
      </c>
      <c r="F15" s="10">
        <v>0.67500000000000004</v>
      </c>
      <c r="G15" s="10"/>
      <c r="H15" s="11">
        <f t="shared" si="0"/>
        <v>9.3249999999999993</v>
      </c>
      <c r="I15" s="9">
        <v>10</v>
      </c>
      <c r="J15" s="10">
        <v>1.6</v>
      </c>
      <c r="K15" s="10"/>
      <c r="L15" s="11">
        <f t="shared" si="1"/>
        <v>8.4</v>
      </c>
      <c r="M15" s="9">
        <v>10</v>
      </c>
      <c r="N15" s="10">
        <v>0.7</v>
      </c>
      <c r="O15" s="10"/>
      <c r="P15" s="11">
        <f t="shared" si="2"/>
        <v>9.3000000000000007</v>
      </c>
      <c r="Q15" s="12">
        <f t="shared" si="3"/>
        <v>27.025000000000002</v>
      </c>
    </row>
    <row r="16" spans="1:18">
      <c r="A16" s="39">
        <v>12</v>
      </c>
      <c r="B16" s="8" t="s">
        <v>69</v>
      </c>
      <c r="C16" s="21" t="s">
        <v>56</v>
      </c>
      <c r="D16" s="23">
        <v>40697</v>
      </c>
      <c r="E16" s="9">
        <v>10</v>
      </c>
      <c r="F16" s="10">
        <v>0.77500000000000002</v>
      </c>
      <c r="G16" s="10"/>
      <c r="H16" s="11">
        <f t="shared" si="0"/>
        <v>9.2249999999999996</v>
      </c>
      <c r="I16" s="9">
        <v>10</v>
      </c>
      <c r="J16" s="10">
        <v>1.2749999999999999</v>
      </c>
      <c r="K16" s="10"/>
      <c r="L16" s="11">
        <f t="shared" si="1"/>
        <v>8.7249999999999996</v>
      </c>
      <c r="M16" s="9">
        <v>10</v>
      </c>
      <c r="N16" s="10">
        <v>0.95</v>
      </c>
      <c r="O16" s="10"/>
      <c r="P16" s="11">
        <f t="shared" si="2"/>
        <v>9.0500000000000007</v>
      </c>
      <c r="Q16" s="12">
        <f t="shared" si="3"/>
        <v>27</v>
      </c>
    </row>
    <row r="17" spans="1:18">
      <c r="A17" s="39">
        <v>13</v>
      </c>
      <c r="B17" s="8" t="s">
        <v>34</v>
      </c>
      <c r="C17" s="21" t="s">
        <v>21</v>
      </c>
      <c r="D17" s="22">
        <v>41131</v>
      </c>
      <c r="E17" s="9">
        <v>10</v>
      </c>
      <c r="F17" s="10">
        <v>0.7</v>
      </c>
      <c r="G17" s="10"/>
      <c r="H17" s="11">
        <f t="shared" si="0"/>
        <v>9.3000000000000007</v>
      </c>
      <c r="I17" s="9">
        <v>10</v>
      </c>
      <c r="J17" s="10">
        <v>1.45</v>
      </c>
      <c r="K17" s="10"/>
      <c r="L17" s="11">
        <f t="shared" si="1"/>
        <v>8.5500000000000007</v>
      </c>
      <c r="M17" s="9">
        <v>10</v>
      </c>
      <c r="N17" s="10">
        <v>1</v>
      </c>
      <c r="O17" s="10"/>
      <c r="P17" s="11">
        <f t="shared" si="2"/>
        <v>9</v>
      </c>
      <c r="Q17" s="12">
        <f t="shared" si="3"/>
        <v>26.85</v>
      </c>
      <c r="R17" s="2"/>
    </row>
    <row r="18" spans="1:18">
      <c r="A18" s="39">
        <v>14</v>
      </c>
      <c r="B18" s="8" t="s">
        <v>68</v>
      </c>
      <c r="C18" s="21" t="s">
        <v>56</v>
      </c>
      <c r="D18" s="22">
        <v>40725</v>
      </c>
      <c r="E18" s="9">
        <v>10</v>
      </c>
      <c r="F18" s="10">
        <v>0.92500000000000004</v>
      </c>
      <c r="G18" s="10"/>
      <c r="H18" s="11">
        <f t="shared" si="0"/>
        <v>9.0749999999999993</v>
      </c>
      <c r="I18" s="9">
        <v>10</v>
      </c>
      <c r="J18" s="10">
        <v>1.1499999999999999</v>
      </c>
      <c r="K18" s="10"/>
      <c r="L18" s="11">
        <f t="shared" si="1"/>
        <v>8.85</v>
      </c>
      <c r="M18" s="9">
        <v>10</v>
      </c>
      <c r="N18" s="10">
        <v>1.25</v>
      </c>
      <c r="O18" s="10"/>
      <c r="P18" s="11">
        <f t="shared" si="2"/>
        <v>8.75</v>
      </c>
      <c r="Q18" s="12">
        <f t="shared" si="3"/>
        <v>26.674999999999997</v>
      </c>
      <c r="R18" s="2"/>
    </row>
    <row r="19" spans="1:18">
      <c r="A19" s="39">
        <v>15</v>
      </c>
      <c r="B19" s="8" t="s">
        <v>42</v>
      </c>
      <c r="C19" s="21" t="s">
        <v>18</v>
      </c>
      <c r="D19" s="22">
        <v>41217</v>
      </c>
      <c r="E19" s="9">
        <v>10</v>
      </c>
      <c r="F19" s="10">
        <v>0.52500000000000002</v>
      </c>
      <c r="G19" s="10"/>
      <c r="H19" s="11">
        <f t="shared" si="0"/>
        <v>9.4749999999999996</v>
      </c>
      <c r="I19" s="9">
        <v>10</v>
      </c>
      <c r="J19" s="10">
        <v>2.0750000000000002</v>
      </c>
      <c r="K19" s="10"/>
      <c r="L19" s="11">
        <f t="shared" si="1"/>
        <v>7.9249999999999998</v>
      </c>
      <c r="M19" s="9">
        <v>10</v>
      </c>
      <c r="N19" s="10">
        <v>0.75</v>
      </c>
      <c r="O19" s="10"/>
      <c r="P19" s="11">
        <f t="shared" si="2"/>
        <v>9.25</v>
      </c>
      <c r="Q19" s="12">
        <f t="shared" si="3"/>
        <v>26.65</v>
      </c>
    </row>
    <row r="20" spans="1:18">
      <c r="A20" s="39">
        <v>16</v>
      </c>
      <c r="B20" s="8" t="s">
        <v>129</v>
      </c>
      <c r="C20" s="21" t="s">
        <v>115</v>
      </c>
      <c r="D20" s="22">
        <v>41213</v>
      </c>
      <c r="E20" s="9">
        <v>10</v>
      </c>
      <c r="F20" s="10">
        <v>0.77500000000000002</v>
      </c>
      <c r="G20" s="10"/>
      <c r="H20" s="11">
        <f t="shared" si="0"/>
        <v>9.2249999999999996</v>
      </c>
      <c r="I20" s="9">
        <v>10</v>
      </c>
      <c r="J20" s="10">
        <v>1.575</v>
      </c>
      <c r="K20" s="10"/>
      <c r="L20" s="11">
        <f t="shared" si="1"/>
        <v>8.4250000000000007</v>
      </c>
      <c r="M20" s="9">
        <v>10</v>
      </c>
      <c r="N20" s="10">
        <v>1</v>
      </c>
      <c r="O20" s="10"/>
      <c r="P20" s="11">
        <f t="shared" si="2"/>
        <v>9</v>
      </c>
      <c r="Q20" s="12">
        <f t="shared" si="3"/>
        <v>26.65</v>
      </c>
    </row>
    <row r="21" spans="1:18">
      <c r="A21" s="39">
        <v>17</v>
      </c>
      <c r="B21" s="8" t="s">
        <v>47</v>
      </c>
      <c r="C21" s="21" t="s">
        <v>18</v>
      </c>
      <c r="D21" s="22">
        <v>40641</v>
      </c>
      <c r="E21" s="9">
        <v>10</v>
      </c>
      <c r="F21" s="10">
        <v>1.125</v>
      </c>
      <c r="G21" s="10"/>
      <c r="H21" s="11">
        <f t="shared" si="0"/>
        <v>8.875</v>
      </c>
      <c r="I21" s="9">
        <v>10</v>
      </c>
      <c r="J21" s="10">
        <v>1.575</v>
      </c>
      <c r="K21" s="10"/>
      <c r="L21" s="11">
        <f t="shared" si="1"/>
        <v>8.4250000000000007</v>
      </c>
      <c r="M21" s="9">
        <v>10</v>
      </c>
      <c r="N21" s="10">
        <v>0.75</v>
      </c>
      <c r="O21" s="10"/>
      <c r="P21" s="11">
        <f t="shared" si="2"/>
        <v>9.25</v>
      </c>
      <c r="Q21" s="12">
        <f t="shared" si="3"/>
        <v>26.55</v>
      </c>
    </row>
    <row r="22" spans="1:18">
      <c r="A22" s="39">
        <v>18</v>
      </c>
      <c r="B22" s="8" t="s">
        <v>134</v>
      </c>
      <c r="C22" s="21" t="s">
        <v>115</v>
      </c>
      <c r="D22" s="22">
        <v>40740</v>
      </c>
      <c r="E22" s="9">
        <v>10</v>
      </c>
      <c r="F22" s="10">
        <v>0.75</v>
      </c>
      <c r="G22" s="10"/>
      <c r="H22" s="11">
        <f t="shared" si="0"/>
        <v>9.25</v>
      </c>
      <c r="I22" s="9">
        <v>10</v>
      </c>
      <c r="J22" s="10">
        <v>1.9</v>
      </c>
      <c r="K22" s="10"/>
      <c r="L22" s="11">
        <f t="shared" si="1"/>
        <v>8.1</v>
      </c>
      <c r="M22" s="9">
        <v>10</v>
      </c>
      <c r="N22" s="10">
        <v>0.9</v>
      </c>
      <c r="O22" s="10"/>
      <c r="P22" s="11">
        <f t="shared" si="2"/>
        <v>9.1</v>
      </c>
      <c r="Q22" s="12">
        <f t="shared" si="3"/>
        <v>26.450000000000003</v>
      </c>
    </row>
    <row r="23" spans="1:18">
      <c r="A23" s="39">
        <v>19</v>
      </c>
      <c r="B23" s="25" t="s">
        <v>43</v>
      </c>
      <c r="C23" s="21" t="s">
        <v>18</v>
      </c>
      <c r="D23" s="43">
        <v>41114</v>
      </c>
      <c r="E23" s="9">
        <v>10</v>
      </c>
      <c r="F23" s="10">
        <v>0.85</v>
      </c>
      <c r="G23" s="10"/>
      <c r="H23" s="11">
        <f t="shared" si="0"/>
        <v>9.15</v>
      </c>
      <c r="I23" s="9">
        <v>10</v>
      </c>
      <c r="J23" s="10">
        <v>2</v>
      </c>
      <c r="K23" s="10"/>
      <c r="L23" s="11">
        <f t="shared" si="1"/>
        <v>8</v>
      </c>
      <c r="M23" s="9">
        <v>10</v>
      </c>
      <c r="N23" s="10">
        <v>0.75</v>
      </c>
      <c r="O23" s="10"/>
      <c r="P23" s="11">
        <f t="shared" si="2"/>
        <v>9.25</v>
      </c>
      <c r="Q23" s="12">
        <f t="shared" si="3"/>
        <v>26.4</v>
      </c>
    </row>
    <row r="24" spans="1:18">
      <c r="A24" s="39">
        <v>20</v>
      </c>
      <c r="B24" s="8" t="s">
        <v>132</v>
      </c>
      <c r="C24" s="21" t="s">
        <v>115</v>
      </c>
      <c r="D24" s="22">
        <v>41274</v>
      </c>
      <c r="E24" s="9">
        <v>10</v>
      </c>
      <c r="F24" s="10">
        <v>1.425</v>
      </c>
      <c r="G24" s="10"/>
      <c r="H24" s="11">
        <f>SUM(E24-F24-G24)</f>
        <v>8.5749999999999993</v>
      </c>
      <c r="I24" s="9">
        <v>10</v>
      </c>
      <c r="J24" s="10">
        <v>1.375</v>
      </c>
      <c r="K24" s="10"/>
      <c r="L24" s="11">
        <f>SUM(I24-J24-K24)</f>
        <v>8.625</v>
      </c>
      <c r="M24" s="9">
        <v>10</v>
      </c>
      <c r="N24" s="10">
        <v>0.9</v>
      </c>
      <c r="O24" s="10"/>
      <c r="P24" s="11">
        <f>SUM(M24-N24-O24)</f>
        <v>9.1</v>
      </c>
      <c r="Q24" s="12">
        <f>SUM(H24+L24+P24)</f>
        <v>26.299999999999997</v>
      </c>
    </row>
    <row r="25" spans="1:18">
      <c r="A25" s="39">
        <v>21</v>
      </c>
      <c r="B25" s="8" t="s">
        <v>67</v>
      </c>
      <c r="C25" s="21" t="s">
        <v>56</v>
      </c>
      <c r="D25" s="22">
        <v>41088</v>
      </c>
      <c r="E25" s="9">
        <v>10</v>
      </c>
      <c r="F25" s="10">
        <v>0.77500000000000002</v>
      </c>
      <c r="G25" s="10"/>
      <c r="H25" s="11">
        <f>SUM(E25-F25-G25)</f>
        <v>9.2249999999999996</v>
      </c>
      <c r="I25" s="9">
        <v>10</v>
      </c>
      <c r="J25" s="10">
        <v>1.925</v>
      </c>
      <c r="K25" s="10"/>
      <c r="L25" s="11">
        <f>SUM(I25-J25-K25)</f>
        <v>8.0749999999999993</v>
      </c>
      <c r="M25" s="9">
        <v>10</v>
      </c>
      <c r="N25" s="10">
        <v>1</v>
      </c>
      <c r="O25" s="10"/>
      <c r="P25" s="11">
        <f>SUM(M25-N25-O25)</f>
        <v>9</v>
      </c>
      <c r="Q25" s="12">
        <f>SUM(H25+L25+P25)</f>
        <v>26.299999999999997</v>
      </c>
    </row>
    <row r="26" spans="1:18">
      <c r="A26" s="39">
        <v>22</v>
      </c>
      <c r="B26" s="8" t="s">
        <v>113</v>
      </c>
      <c r="C26" s="21" t="s">
        <v>112</v>
      </c>
      <c r="D26" s="22">
        <v>41260</v>
      </c>
      <c r="E26" s="9">
        <v>10</v>
      </c>
      <c r="F26" s="10">
        <v>0.95</v>
      </c>
      <c r="G26" s="10"/>
      <c r="H26" s="11">
        <f t="shared" si="0"/>
        <v>9.0500000000000007</v>
      </c>
      <c r="I26" s="9">
        <v>10</v>
      </c>
      <c r="J26" s="10">
        <v>1.6</v>
      </c>
      <c r="K26" s="10">
        <v>0.3</v>
      </c>
      <c r="L26" s="11">
        <f t="shared" si="1"/>
        <v>8.1</v>
      </c>
      <c r="M26" s="9">
        <v>10</v>
      </c>
      <c r="N26" s="10">
        <v>0.9</v>
      </c>
      <c r="O26" s="10"/>
      <c r="P26" s="11">
        <f t="shared" si="2"/>
        <v>9.1</v>
      </c>
      <c r="Q26" s="12">
        <f t="shared" si="3"/>
        <v>26.25</v>
      </c>
    </row>
    <row r="27" spans="1:18">
      <c r="A27" s="39">
        <v>23</v>
      </c>
      <c r="B27" s="8" t="s">
        <v>128</v>
      </c>
      <c r="C27" s="21" t="s">
        <v>115</v>
      </c>
      <c r="D27" s="22">
        <v>41266</v>
      </c>
      <c r="E27" s="9">
        <v>10</v>
      </c>
      <c r="F27" s="10">
        <v>1.1000000000000001</v>
      </c>
      <c r="G27" s="10"/>
      <c r="H27" s="11">
        <f t="shared" si="0"/>
        <v>8.9</v>
      </c>
      <c r="I27" s="9">
        <v>10</v>
      </c>
      <c r="J27" s="10">
        <v>1.35</v>
      </c>
      <c r="K27" s="10"/>
      <c r="L27" s="11">
        <f t="shared" si="1"/>
        <v>8.65</v>
      </c>
      <c r="M27" s="9">
        <v>9.5</v>
      </c>
      <c r="N27" s="10">
        <v>0.9</v>
      </c>
      <c r="O27" s="10"/>
      <c r="P27" s="11">
        <f t="shared" si="2"/>
        <v>8.6</v>
      </c>
      <c r="Q27" s="12">
        <f t="shared" si="3"/>
        <v>26.15</v>
      </c>
    </row>
    <row r="28" spans="1:18">
      <c r="A28" s="39">
        <v>24</v>
      </c>
      <c r="B28" s="8" t="s">
        <v>46</v>
      </c>
      <c r="C28" s="21" t="s">
        <v>18</v>
      </c>
      <c r="D28" s="22">
        <v>40808</v>
      </c>
      <c r="E28" s="9">
        <v>10</v>
      </c>
      <c r="F28" s="10">
        <v>1.3</v>
      </c>
      <c r="G28" s="10"/>
      <c r="H28" s="11">
        <f t="shared" si="0"/>
        <v>8.6999999999999993</v>
      </c>
      <c r="I28" s="9">
        <v>10</v>
      </c>
      <c r="J28" s="10">
        <v>1.7</v>
      </c>
      <c r="K28" s="10"/>
      <c r="L28" s="11">
        <f t="shared" si="1"/>
        <v>8.3000000000000007</v>
      </c>
      <c r="M28" s="9">
        <v>10</v>
      </c>
      <c r="N28" s="10">
        <v>0.85</v>
      </c>
      <c r="O28" s="10"/>
      <c r="P28" s="11">
        <f t="shared" si="2"/>
        <v>9.15</v>
      </c>
      <c r="Q28" s="12">
        <f t="shared" si="3"/>
        <v>26.15</v>
      </c>
    </row>
    <row r="29" spans="1:18">
      <c r="A29" s="39">
        <v>25</v>
      </c>
      <c r="B29" s="25" t="s">
        <v>86</v>
      </c>
      <c r="C29" s="21" t="s">
        <v>77</v>
      </c>
      <c r="D29" s="43">
        <v>40557</v>
      </c>
      <c r="E29" s="9">
        <v>10</v>
      </c>
      <c r="F29" s="10">
        <v>1.1000000000000001</v>
      </c>
      <c r="G29" s="10"/>
      <c r="H29" s="11">
        <f t="shared" si="0"/>
        <v>8.9</v>
      </c>
      <c r="I29" s="9">
        <v>10</v>
      </c>
      <c r="J29" s="10">
        <v>1.75</v>
      </c>
      <c r="K29" s="10"/>
      <c r="L29" s="11">
        <f t="shared" si="1"/>
        <v>8.25</v>
      </c>
      <c r="M29" s="9">
        <v>9.5</v>
      </c>
      <c r="N29" s="10">
        <v>0.85</v>
      </c>
      <c r="O29" s="10"/>
      <c r="P29" s="11">
        <f t="shared" si="2"/>
        <v>8.65</v>
      </c>
      <c r="Q29" s="12">
        <f t="shared" si="3"/>
        <v>25.799999999999997</v>
      </c>
    </row>
    <row r="30" spans="1:18">
      <c r="A30" s="39">
        <v>26</v>
      </c>
      <c r="B30" s="25" t="s">
        <v>45</v>
      </c>
      <c r="C30" s="21" t="s">
        <v>18</v>
      </c>
      <c r="D30" s="43">
        <v>40760</v>
      </c>
      <c r="E30" s="9">
        <v>10</v>
      </c>
      <c r="F30" s="10">
        <v>0.95</v>
      </c>
      <c r="G30" s="10"/>
      <c r="H30" s="11">
        <f t="shared" si="0"/>
        <v>9.0500000000000007</v>
      </c>
      <c r="I30" s="9">
        <v>10</v>
      </c>
      <c r="J30" s="10">
        <v>2.4750000000000001</v>
      </c>
      <c r="K30" s="10"/>
      <c r="L30" s="11">
        <f t="shared" si="1"/>
        <v>7.5250000000000004</v>
      </c>
      <c r="M30" s="9">
        <v>10</v>
      </c>
      <c r="N30" s="10">
        <v>0.9</v>
      </c>
      <c r="O30" s="10"/>
      <c r="P30" s="11">
        <f t="shared" si="2"/>
        <v>9.1</v>
      </c>
      <c r="Q30" s="12">
        <f t="shared" si="3"/>
        <v>25.675000000000004</v>
      </c>
    </row>
    <row r="31" spans="1:18">
      <c r="A31" s="39">
        <v>27</v>
      </c>
      <c r="B31" s="8" t="s">
        <v>38</v>
      </c>
      <c r="C31" s="21" t="s">
        <v>20</v>
      </c>
      <c r="D31" s="22">
        <v>41142</v>
      </c>
      <c r="E31" s="9">
        <v>10</v>
      </c>
      <c r="F31" s="10">
        <v>1.375</v>
      </c>
      <c r="G31" s="10"/>
      <c r="H31" s="11">
        <f t="shared" si="0"/>
        <v>8.625</v>
      </c>
      <c r="I31" s="9">
        <v>10</v>
      </c>
      <c r="J31" s="10">
        <v>2.2999999999999998</v>
      </c>
      <c r="K31" s="10"/>
      <c r="L31" s="11">
        <f t="shared" si="1"/>
        <v>7.7</v>
      </c>
      <c r="M31" s="9">
        <v>10</v>
      </c>
      <c r="N31" s="10">
        <v>0.8</v>
      </c>
      <c r="O31" s="10"/>
      <c r="P31" s="11">
        <f t="shared" si="2"/>
        <v>9.1999999999999993</v>
      </c>
      <c r="Q31" s="12">
        <f t="shared" si="3"/>
        <v>25.524999999999999</v>
      </c>
    </row>
    <row r="32" spans="1:18">
      <c r="A32" s="39">
        <v>28</v>
      </c>
      <c r="B32" s="8" t="s">
        <v>49</v>
      </c>
      <c r="C32" s="21" t="s">
        <v>21</v>
      </c>
      <c r="D32" s="23">
        <v>40911</v>
      </c>
      <c r="E32" s="9">
        <v>10</v>
      </c>
      <c r="F32" s="10">
        <v>1</v>
      </c>
      <c r="G32" s="10"/>
      <c r="H32" s="11">
        <f t="shared" si="0"/>
        <v>9</v>
      </c>
      <c r="I32" s="9">
        <v>10</v>
      </c>
      <c r="J32" s="10">
        <v>2.2250000000000001</v>
      </c>
      <c r="K32" s="10">
        <v>0.1</v>
      </c>
      <c r="L32" s="11">
        <f t="shared" si="1"/>
        <v>7.6750000000000007</v>
      </c>
      <c r="M32" s="9">
        <v>9.5</v>
      </c>
      <c r="N32" s="10">
        <v>0.95</v>
      </c>
      <c r="O32" s="10"/>
      <c r="P32" s="11">
        <f t="shared" si="2"/>
        <v>8.5500000000000007</v>
      </c>
      <c r="Q32" s="12">
        <f t="shared" si="3"/>
        <v>25.225000000000001</v>
      </c>
    </row>
    <row r="33" spans="1:17">
      <c r="A33" s="39">
        <v>29</v>
      </c>
      <c r="B33" s="8" t="s">
        <v>39</v>
      </c>
      <c r="C33" s="21" t="s">
        <v>20</v>
      </c>
      <c r="D33" s="22">
        <v>40748</v>
      </c>
      <c r="E33" s="9">
        <v>10</v>
      </c>
      <c r="F33" s="10">
        <v>1.1499999999999999</v>
      </c>
      <c r="G33" s="10"/>
      <c r="H33" s="11">
        <f t="shared" si="0"/>
        <v>8.85</v>
      </c>
      <c r="I33" s="9">
        <v>10</v>
      </c>
      <c r="J33" s="10">
        <v>2.5</v>
      </c>
      <c r="K33" s="10"/>
      <c r="L33" s="11">
        <f t="shared" si="1"/>
        <v>7.5</v>
      </c>
      <c r="M33" s="9">
        <v>9.5</v>
      </c>
      <c r="N33" s="10">
        <v>0.85</v>
      </c>
      <c r="O33" s="10"/>
      <c r="P33" s="11">
        <f t="shared" si="2"/>
        <v>8.65</v>
      </c>
      <c r="Q33" s="12">
        <f t="shared" si="3"/>
        <v>25</v>
      </c>
    </row>
    <row r="34" spans="1:17">
      <c r="A34" s="39">
        <v>30</v>
      </c>
      <c r="B34" s="25" t="s">
        <v>37</v>
      </c>
      <c r="C34" s="22" t="s">
        <v>20</v>
      </c>
      <c r="D34" s="22">
        <v>41013</v>
      </c>
      <c r="E34" s="9">
        <v>10</v>
      </c>
      <c r="F34" s="10">
        <v>1.925</v>
      </c>
      <c r="G34" s="10"/>
      <c r="H34" s="11">
        <f t="shared" si="0"/>
        <v>8.0749999999999993</v>
      </c>
      <c r="I34" s="9">
        <v>10</v>
      </c>
      <c r="J34" s="10">
        <v>2.4750000000000001</v>
      </c>
      <c r="K34" s="10"/>
      <c r="L34" s="11">
        <f t="shared" si="1"/>
        <v>7.5250000000000004</v>
      </c>
      <c r="M34" s="9">
        <v>10</v>
      </c>
      <c r="N34" s="10">
        <v>1.1499999999999999</v>
      </c>
      <c r="O34" s="10"/>
      <c r="P34" s="11">
        <f t="shared" si="2"/>
        <v>8.85</v>
      </c>
      <c r="Q34" s="12">
        <f t="shared" si="3"/>
        <v>24.45</v>
      </c>
    </row>
    <row r="35" spans="1:17">
      <c r="A35" s="39">
        <v>31</v>
      </c>
      <c r="B35" s="8" t="s">
        <v>114</v>
      </c>
      <c r="C35" s="21" t="s">
        <v>112</v>
      </c>
      <c r="D35" s="22">
        <v>41063</v>
      </c>
      <c r="E35" s="9">
        <v>10</v>
      </c>
      <c r="F35" s="10">
        <v>1.45</v>
      </c>
      <c r="G35" s="10">
        <v>0.3</v>
      </c>
      <c r="H35" s="11">
        <f t="shared" si="0"/>
        <v>8.25</v>
      </c>
      <c r="I35" s="9">
        <v>9</v>
      </c>
      <c r="J35" s="10">
        <v>2.2000000000000002</v>
      </c>
      <c r="K35" s="10"/>
      <c r="L35" s="11">
        <f t="shared" si="1"/>
        <v>6.8</v>
      </c>
      <c r="M35" s="9">
        <v>10</v>
      </c>
      <c r="N35" s="10">
        <v>10</v>
      </c>
      <c r="O35" s="10"/>
      <c r="P35" s="11">
        <f t="shared" si="2"/>
        <v>0</v>
      </c>
      <c r="Q35" s="12">
        <f t="shared" si="3"/>
        <v>15.05</v>
      </c>
    </row>
    <row r="36" spans="1:17">
      <c r="A36" s="76">
        <v>32</v>
      </c>
      <c r="B36" s="106" t="s">
        <v>41</v>
      </c>
      <c r="C36" s="78" t="s">
        <v>18</v>
      </c>
      <c r="D36" s="107">
        <v>41193</v>
      </c>
      <c r="E36" s="80">
        <v>0</v>
      </c>
      <c r="F36" s="81">
        <v>0</v>
      </c>
      <c r="G36" s="82"/>
      <c r="H36" s="83">
        <f t="shared" si="0"/>
        <v>0</v>
      </c>
      <c r="I36" s="80">
        <v>0</v>
      </c>
      <c r="J36" s="81">
        <v>0</v>
      </c>
      <c r="K36" s="82"/>
      <c r="L36" s="83">
        <f t="shared" si="1"/>
        <v>0</v>
      </c>
      <c r="M36" s="80">
        <v>0</v>
      </c>
      <c r="N36" s="81">
        <v>0</v>
      </c>
      <c r="O36" s="82"/>
      <c r="P36" s="83">
        <f t="shared" si="2"/>
        <v>0</v>
      </c>
      <c r="Q36" s="84">
        <f t="shared" si="3"/>
        <v>0</v>
      </c>
    </row>
    <row r="37" spans="1:17">
      <c r="A37" s="76">
        <v>33</v>
      </c>
      <c r="B37" s="106" t="s">
        <v>44</v>
      </c>
      <c r="C37" s="78" t="s">
        <v>18</v>
      </c>
      <c r="D37" s="107">
        <v>41089</v>
      </c>
      <c r="E37" s="80">
        <v>0</v>
      </c>
      <c r="F37" s="81">
        <v>0</v>
      </c>
      <c r="G37" s="82"/>
      <c r="H37" s="83">
        <f t="shared" si="0"/>
        <v>0</v>
      </c>
      <c r="I37" s="80">
        <v>0</v>
      </c>
      <c r="J37" s="81">
        <v>0</v>
      </c>
      <c r="K37" s="82"/>
      <c r="L37" s="83">
        <f t="shared" si="1"/>
        <v>0</v>
      </c>
      <c r="M37" s="80">
        <v>0</v>
      </c>
      <c r="N37" s="81">
        <v>0</v>
      </c>
      <c r="O37" s="82"/>
      <c r="P37" s="83">
        <f t="shared" si="2"/>
        <v>0</v>
      </c>
      <c r="Q37" s="84">
        <f t="shared" si="3"/>
        <v>0</v>
      </c>
    </row>
    <row r="38" spans="1:17">
      <c r="A38" s="76">
        <v>34</v>
      </c>
      <c r="B38" s="77" t="s">
        <v>40</v>
      </c>
      <c r="C38" s="78" t="s">
        <v>18</v>
      </c>
      <c r="D38" s="108">
        <v>41182</v>
      </c>
      <c r="E38" s="80">
        <v>0</v>
      </c>
      <c r="F38" s="81">
        <v>0</v>
      </c>
      <c r="G38" s="82"/>
      <c r="H38" s="83">
        <f t="shared" si="0"/>
        <v>0</v>
      </c>
      <c r="I38" s="80">
        <v>0</v>
      </c>
      <c r="J38" s="81">
        <v>0</v>
      </c>
      <c r="K38" s="82"/>
      <c r="L38" s="83">
        <f t="shared" si="1"/>
        <v>0</v>
      </c>
      <c r="M38" s="80">
        <v>0</v>
      </c>
      <c r="N38" s="81">
        <v>0</v>
      </c>
      <c r="O38" s="82"/>
      <c r="P38" s="83">
        <f t="shared" si="2"/>
        <v>0</v>
      </c>
      <c r="Q38" s="84">
        <f t="shared" si="3"/>
        <v>0</v>
      </c>
    </row>
    <row r="41" spans="1:17">
      <c r="C41" s="18"/>
      <c r="E41" s="60" t="s">
        <v>15</v>
      </c>
      <c r="F41" s="60"/>
      <c r="G41" s="60"/>
      <c r="H41" s="60"/>
    </row>
    <row r="42" spans="1:17" ht="30">
      <c r="B42" s="3" t="s">
        <v>3</v>
      </c>
      <c r="C42" s="3" t="s">
        <v>4</v>
      </c>
      <c r="D42" s="3" t="s">
        <v>5</v>
      </c>
      <c r="E42" s="19" t="s">
        <v>7</v>
      </c>
      <c r="F42" s="19" t="s">
        <v>12</v>
      </c>
      <c r="G42" s="19" t="s">
        <v>9</v>
      </c>
      <c r="H42" s="19" t="s">
        <v>17</v>
      </c>
    </row>
    <row r="43" spans="1:17">
      <c r="A43" s="69">
        <v>1</v>
      </c>
      <c r="B43" s="69" t="s">
        <v>113</v>
      </c>
      <c r="C43" s="70" t="s">
        <v>112</v>
      </c>
      <c r="D43" s="92">
        <v>41260</v>
      </c>
      <c r="E43" s="72">
        <v>21.5</v>
      </c>
      <c r="F43" s="73">
        <v>0.72499999999999998</v>
      </c>
      <c r="G43" s="73"/>
      <c r="H43" s="74">
        <f t="shared" ref="H43:H57" si="4">SUM(E43-F43-G43)</f>
        <v>20.774999999999999</v>
      </c>
      <c r="I43" s="2"/>
    </row>
    <row r="44" spans="1:17">
      <c r="A44" s="69">
        <v>2</v>
      </c>
      <c r="B44" s="69" t="s">
        <v>71</v>
      </c>
      <c r="C44" s="70" t="s">
        <v>56</v>
      </c>
      <c r="D44" s="92">
        <v>41059</v>
      </c>
      <c r="E44" s="72">
        <v>21.5</v>
      </c>
      <c r="F44" s="73">
        <v>0.77500000000000002</v>
      </c>
      <c r="G44" s="73"/>
      <c r="H44" s="74">
        <f t="shared" si="4"/>
        <v>20.725000000000001</v>
      </c>
      <c r="I44" s="2"/>
    </row>
    <row r="45" spans="1:17">
      <c r="A45" s="69">
        <v>3</v>
      </c>
      <c r="B45" s="69" t="s">
        <v>69</v>
      </c>
      <c r="C45" s="70" t="s">
        <v>56</v>
      </c>
      <c r="D45" s="111">
        <v>40697</v>
      </c>
      <c r="E45" s="72">
        <v>21.5</v>
      </c>
      <c r="F45" s="73">
        <v>0.9</v>
      </c>
      <c r="G45" s="73"/>
      <c r="H45" s="74">
        <f t="shared" si="4"/>
        <v>20.6</v>
      </c>
      <c r="I45" s="2"/>
    </row>
    <row r="46" spans="1:17">
      <c r="A46" s="69">
        <v>4</v>
      </c>
      <c r="B46" s="69" t="s">
        <v>34</v>
      </c>
      <c r="C46" s="70" t="s">
        <v>21</v>
      </c>
      <c r="D46" s="92">
        <v>41131</v>
      </c>
      <c r="E46" s="72">
        <v>21.5</v>
      </c>
      <c r="F46" s="73">
        <v>0.92500000000000004</v>
      </c>
      <c r="G46" s="73"/>
      <c r="H46" s="74">
        <f>SUM(E46-F46-G46)</f>
        <v>20.574999999999999</v>
      </c>
      <c r="I46" s="2"/>
    </row>
    <row r="47" spans="1:17">
      <c r="A47" s="69">
        <v>5</v>
      </c>
      <c r="B47" s="69" t="s">
        <v>93</v>
      </c>
      <c r="C47" s="70" t="s">
        <v>88</v>
      </c>
      <c r="D47" s="92">
        <v>40800</v>
      </c>
      <c r="E47" s="72">
        <v>21.5</v>
      </c>
      <c r="F47" s="73">
        <v>0.92500000000000004</v>
      </c>
      <c r="G47" s="73"/>
      <c r="H47" s="74">
        <f>SUM(E47-F47-G47)</f>
        <v>20.574999999999999</v>
      </c>
      <c r="I47" s="2"/>
    </row>
    <row r="48" spans="1:17">
      <c r="A48" s="8">
        <v>6</v>
      </c>
      <c r="B48" s="8" t="s">
        <v>68</v>
      </c>
      <c r="C48" s="21" t="s">
        <v>56</v>
      </c>
      <c r="D48" s="22">
        <v>40725</v>
      </c>
      <c r="E48" s="9">
        <v>21.5</v>
      </c>
      <c r="F48" s="10">
        <v>0.95</v>
      </c>
      <c r="G48" s="10"/>
      <c r="H48" s="11">
        <f t="shared" si="4"/>
        <v>20.55</v>
      </c>
    </row>
    <row r="49" spans="1:9">
      <c r="A49" s="8">
        <v>7</v>
      </c>
      <c r="B49" s="8" t="s">
        <v>33</v>
      </c>
      <c r="C49" s="21" t="s">
        <v>21</v>
      </c>
      <c r="D49" s="22">
        <v>41029</v>
      </c>
      <c r="E49" s="9">
        <v>21.5</v>
      </c>
      <c r="F49" s="10">
        <v>1.0249999999999999</v>
      </c>
      <c r="G49" s="10"/>
      <c r="H49" s="11">
        <f t="shared" si="4"/>
        <v>20.475000000000001</v>
      </c>
    </row>
    <row r="50" spans="1:9">
      <c r="A50" s="8">
        <v>8</v>
      </c>
      <c r="B50" s="8" t="s">
        <v>35</v>
      </c>
      <c r="C50" s="21" t="s">
        <v>21</v>
      </c>
      <c r="D50" s="23">
        <v>40843</v>
      </c>
      <c r="E50" s="9">
        <v>21.5</v>
      </c>
      <c r="F50" s="10">
        <v>1.05</v>
      </c>
      <c r="G50" s="10"/>
      <c r="H50" s="11">
        <f t="shared" si="4"/>
        <v>20.45</v>
      </c>
      <c r="I50" s="2"/>
    </row>
    <row r="51" spans="1:9">
      <c r="A51" s="8">
        <v>9</v>
      </c>
      <c r="B51" s="8" t="s">
        <v>36</v>
      </c>
      <c r="C51" s="21" t="s">
        <v>21</v>
      </c>
      <c r="D51" s="22">
        <v>40998</v>
      </c>
      <c r="E51" s="9">
        <v>21.5</v>
      </c>
      <c r="F51" s="10">
        <v>1.125</v>
      </c>
      <c r="G51" s="10"/>
      <c r="H51" s="11">
        <f t="shared" si="4"/>
        <v>20.375</v>
      </c>
      <c r="I51" s="2"/>
    </row>
    <row r="52" spans="1:9">
      <c r="A52" s="8">
        <v>10</v>
      </c>
      <c r="B52" s="8" t="s">
        <v>92</v>
      </c>
      <c r="C52" s="21" t="s">
        <v>88</v>
      </c>
      <c r="D52" s="22">
        <v>40846</v>
      </c>
      <c r="E52" s="9">
        <v>21.5</v>
      </c>
      <c r="F52" s="10">
        <v>1.125</v>
      </c>
      <c r="G52" s="10"/>
      <c r="H52" s="11">
        <f t="shared" si="4"/>
        <v>20.375</v>
      </c>
    </row>
    <row r="53" spans="1:9">
      <c r="A53" s="8">
        <v>11</v>
      </c>
      <c r="B53" s="25" t="s">
        <v>86</v>
      </c>
      <c r="C53" s="21" t="s">
        <v>77</v>
      </c>
      <c r="D53" s="43">
        <v>40557</v>
      </c>
      <c r="E53" s="9">
        <v>21.5</v>
      </c>
      <c r="F53" s="10">
        <v>1.2749999999999999</v>
      </c>
      <c r="G53" s="10"/>
      <c r="H53" s="11">
        <f t="shared" si="4"/>
        <v>20.225000000000001</v>
      </c>
    </row>
    <row r="54" spans="1:9">
      <c r="A54" s="8">
        <v>12</v>
      </c>
      <c r="B54" s="25" t="s">
        <v>70</v>
      </c>
      <c r="C54" s="21" t="s">
        <v>56</v>
      </c>
      <c r="D54" s="43">
        <v>40720</v>
      </c>
      <c r="E54" s="9">
        <v>21.5</v>
      </c>
      <c r="F54" s="10">
        <v>1.35</v>
      </c>
      <c r="G54" s="10"/>
      <c r="H54" s="11">
        <f t="shared" si="4"/>
        <v>20.149999999999999</v>
      </c>
    </row>
    <row r="55" spans="1:9">
      <c r="A55" s="8">
        <v>13</v>
      </c>
      <c r="B55" s="8" t="s">
        <v>49</v>
      </c>
      <c r="C55" s="21" t="s">
        <v>21</v>
      </c>
      <c r="D55" s="23">
        <v>40911</v>
      </c>
      <c r="E55" s="9">
        <v>21.5</v>
      </c>
      <c r="F55" s="10">
        <v>1.55</v>
      </c>
      <c r="G55" s="10"/>
      <c r="H55" s="11">
        <f t="shared" si="4"/>
        <v>19.95</v>
      </c>
    </row>
    <row r="56" spans="1:9">
      <c r="A56" s="8">
        <v>14</v>
      </c>
      <c r="B56" s="8" t="s">
        <v>67</v>
      </c>
      <c r="C56" s="21" t="s">
        <v>56</v>
      </c>
      <c r="D56" s="22">
        <v>41088</v>
      </c>
      <c r="E56" s="9">
        <v>21.5</v>
      </c>
      <c r="F56" s="10">
        <v>1.6</v>
      </c>
      <c r="G56" s="10"/>
      <c r="H56" s="11">
        <f t="shared" si="4"/>
        <v>19.899999999999999</v>
      </c>
    </row>
    <row r="57" spans="1:9">
      <c r="A57" s="8">
        <v>15</v>
      </c>
      <c r="B57" s="8" t="s">
        <v>114</v>
      </c>
      <c r="C57" s="21" t="s">
        <v>112</v>
      </c>
      <c r="D57" s="22">
        <v>41063</v>
      </c>
      <c r="E57" s="9">
        <v>10.5</v>
      </c>
      <c r="F57" s="10">
        <v>1.1000000000000001</v>
      </c>
      <c r="G57" s="10"/>
      <c r="H57" s="11">
        <f t="shared" si="4"/>
        <v>9.4</v>
      </c>
    </row>
  </sheetData>
  <sortState ref="B46:H47">
    <sortCondition descending="1" ref="D46:D47"/>
  </sortState>
  <mergeCells count="6">
    <mergeCell ref="A1:P1"/>
    <mergeCell ref="E41:H41"/>
    <mergeCell ref="B2:Q2"/>
    <mergeCell ref="E3:H3"/>
    <mergeCell ref="I3:L3"/>
    <mergeCell ref="M3:P3"/>
  </mergeCells>
  <dataValidations count="1">
    <dataValidation type="custom" allowBlank="1" showInputMessage="1" showErrorMessage="1" sqref="H43:H57 H5:H38 P5:P38 L5:L38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topLeftCell="A12" workbookViewId="0">
      <selection activeCell="M30" sqref="M30"/>
    </sheetView>
  </sheetViews>
  <sheetFormatPr defaultRowHeight="15"/>
  <cols>
    <col min="1" max="1" width="3" bestFit="1" customWidth="1"/>
    <col min="2" max="2" width="25.5703125" bestFit="1" customWidth="1"/>
    <col min="3" max="3" width="24" bestFit="1" customWidth="1"/>
    <col min="4" max="4" width="10.7109375" bestFit="1" customWidth="1"/>
  </cols>
  <sheetData>
    <row r="1" spans="1:8">
      <c r="D1" s="2"/>
      <c r="E1" s="61" t="s">
        <v>0</v>
      </c>
      <c r="F1" s="62"/>
      <c r="G1" s="62"/>
      <c r="H1" s="62"/>
    </row>
    <row r="2" spans="1:8">
      <c r="B2" s="13" t="s">
        <v>3</v>
      </c>
      <c r="C2" s="13" t="s">
        <v>4</v>
      </c>
      <c r="D2" s="13" t="s">
        <v>5</v>
      </c>
      <c r="E2" s="4" t="s">
        <v>7</v>
      </c>
      <c r="F2" s="4" t="s">
        <v>8</v>
      </c>
      <c r="G2" s="4" t="s">
        <v>9</v>
      </c>
      <c r="H2" s="4" t="s">
        <v>10</v>
      </c>
    </row>
    <row r="3" spans="1:8">
      <c r="A3" s="85">
        <v>1</v>
      </c>
      <c r="B3" s="85" t="s">
        <v>93</v>
      </c>
      <c r="C3" s="86" t="s">
        <v>88</v>
      </c>
      <c r="D3" s="87">
        <v>40800</v>
      </c>
      <c r="E3" s="88">
        <v>10</v>
      </c>
      <c r="F3" s="89">
        <v>0.45</v>
      </c>
      <c r="G3" s="89"/>
      <c r="H3" s="90">
        <f t="shared" ref="H3:H36" si="0">SUM(E3-F3-G3)</f>
        <v>9.5500000000000007</v>
      </c>
    </row>
    <row r="4" spans="1:8">
      <c r="A4" s="85">
        <v>2</v>
      </c>
      <c r="B4" s="85" t="s">
        <v>130</v>
      </c>
      <c r="C4" s="86" t="s">
        <v>115</v>
      </c>
      <c r="D4" s="87">
        <v>41154</v>
      </c>
      <c r="E4" s="88">
        <v>10</v>
      </c>
      <c r="F4" s="89">
        <v>0.47499999999999998</v>
      </c>
      <c r="G4" s="89"/>
      <c r="H4" s="90">
        <f t="shared" si="0"/>
        <v>9.5250000000000004</v>
      </c>
    </row>
    <row r="5" spans="1:8">
      <c r="A5" s="85">
        <v>3</v>
      </c>
      <c r="B5" s="85" t="s">
        <v>42</v>
      </c>
      <c r="C5" s="86" t="s">
        <v>18</v>
      </c>
      <c r="D5" s="87">
        <v>41217</v>
      </c>
      <c r="E5" s="88">
        <v>10</v>
      </c>
      <c r="F5" s="89">
        <v>0.52500000000000002</v>
      </c>
      <c r="G5" s="89"/>
      <c r="H5" s="90">
        <f>SUM(E5-F5-G5)</f>
        <v>9.4749999999999996</v>
      </c>
    </row>
    <row r="6" spans="1:8">
      <c r="A6" s="85">
        <v>4</v>
      </c>
      <c r="B6" s="85" t="s">
        <v>71</v>
      </c>
      <c r="C6" s="86" t="s">
        <v>56</v>
      </c>
      <c r="D6" s="87">
        <v>41059</v>
      </c>
      <c r="E6" s="88">
        <v>10</v>
      </c>
      <c r="F6" s="89">
        <v>0.52500000000000002</v>
      </c>
      <c r="G6" s="89"/>
      <c r="H6" s="90">
        <f>SUM(E6-F6-G6)</f>
        <v>9.4749999999999996</v>
      </c>
    </row>
    <row r="7" spans="1:8">
      <c r="A7" s="85">
        <v>5</v>
      </c>
      <c r="B7" s="85" t="s">
        <v>92</v>
      </c>
      <c r="C7" s="86" t="s">
        <v>88</v>
      </c>
      <c r="D7" s="87">
        <v>40846</v>
      </c>
      <c r="E7" s="88">
        <v>10</v>
      </c>
      <c r="F7" s="89">
        <v>0.42499999999999999</v>
      </c>
      <c r="G7" s="89">
        <v>0.1</v>
      </c>
      <c r="H7" s="90">
        <f>SUM(E7-F7-G7)</f>
        <v>9.4749999999999996</v>
      </c>
    </row>
    <row r="8" spans="1:8">
      <c r="A8" s="46">
        <v>6</v>
      </c>
      <c r="B8" s="112" t="s">
        <v>70</v>
      </c>
      <c r="C8" s="96" t="s">
        <v>56</v>
      </c>
      <c r="D8" s="109">
        <v>40720</v>
      </c>
      <c r="E8" s="49">
        <v>10</v>
      </c>
      <c r="F8" s="50">
        <v>0.55000000000000004</v>
      </c>
      <c r="G8" s="98"/>
      <c r="H8" s="99">
        <f t="shared" si="0"/>
        <v>9.4499999999999993</v>
      </c>
    </row>
    <row r="9" spans="1:8">
      <c r="A9" s="46">
        <v>7</v>
      </c>
      <c r="B9" s="95" t="s">
        <v>33</v>
      </c>
      <c r="C9" s="96" t="s">
        <v>21</v>
      </c>
      <c r="D9" s="100">
        <v>41029</v>
      </c>
      <c r="E9" s="49">
        <v>10</v>
      </c>
      <c r="F9" s="50">
        <v>0.55000000000000004</v>
      </c>
      <c r="G9" s="98"/>
      <c r="H9" s="99">
        <f t="shared" si="0"/>
        <v>9.4499999999999993</v>
      </c>
    </row>
    <row r="10" spans="1:8">
      <c r="A10" s="46">
        <v>8</v>
      </c>
      <c r="B10" s="95" t="s">
        <v>133</v>
      </c>
      <c r="C10" s="96" t="s">
        <v>115</v>
      </c>
      <c r="D10" s="100">
        <v>41166</v>
      </c>
      <c r="E10" s="49">
        <v>10</v>
      </c>
      <c r="F10" s="50">
        <v>0.57499999999999996</v>
      </c>
      <c r="G10" s="98"/>
      <c r="H10" s="99">
        <f t="shared" si="0"/>
        <v>9.4250000000000007</v>
      </c>
    </row>
    <row r="11" spans="1:8">
      <c r="A11" s="39">
        <v>9</v>
      </c>
      <c r="B11" s="8" t="s">
        <v>36</v>
      </c>
      <c r="C11" s="21" t="s">
        <v>21</v>
      </c>
      <c r="D11" s="22">
        <v>40998</v>
      </c>
      <c r="E11" s="9">
        <v>10</v>
      </c>
      <c r="F11" s="10">
        <v>0.625</v>
      </c>
      <c r="G11" s="10"/>
      <c r="H11" s="11">
        <f t="shared" si="0"/>
        <v>9.375</v>
      </c>
    </row>
    <row r="12" spans="1:8">
      <c r="A12" s="39">
        <v>10</v>
      </c>
      <c r="B12" s="8" t="s">
        <v>35</v>
      </c>
      <c r="C12" s="21" t="s">
        <v>21</v>
      </c>
      <c r="D12" s="23">
        <v>40843</v>
      </c>
      <c r="E12" s="9">
        <v>10</v>
      </c>
      <c r="F12" s="10">
        <v>0.67500000000000004</v>
      </c>
      <c r="G12" s="10"/>
      <c r="H12" s="11">
        <f t="shared" si="0"/>
        <v>9.3249999999999993</v>
      </c>
    </row>
    <row r="13" spans="1:8">
      <c r="A13" s="39">
        <v>11</v>
      </c>
      <c r="B13" s="8" t="s">
        <v>34</v>
      </c>
      <c r="C13" s="21" t="s">
        <v>21</v>
      </c>
      <c r="D13" s="22">
        <v>41131</v>
      </c>
      <c r="E13" s="9">
        <v>10</v>
      </c>
      <c r="F13" s="10">
        <v>0.7</v>
      </c>
      <c r="G13" s="10"/>
      <c r="H13" s="11">
        <f t="shared" si="0"/>
        <v>9.3000000000000007</v>
      </c>
    </row>
    <row r="14" spans="1:8">
      <c r="A14" s="39">
        <v>12</v>
      </c>
      <c r="B14" s="8" t="s">
        <v>134</v>
      </c>
      <c r="C14" s="21" t="s">
        <v>115</v>
      </c>
      <c r="D14" s="22">
        <v>40740</v>
      </c>
      <c r="E14" s="9">
        <v>10</v>
      </c>
      <c r="F14" s="10">
        <v>0.75</v>
      </c>
      <c r="G14" s="10"/>
      <c r="H14" s="11">
        <f t="shared" si="0"/>
        <v>9.25</v>
      </c>
    </row>
    <row r="15" spans="1:8">
      <c r="A15" s="39">
        <v>13</v>
      </c>
      <c r="B15" s="8" t="s">
        <v>129</v>
      </c>
      <c r="C15" s="21" t="s">
        <v>115</v>
      </c>
      <c r="D15" s="22">
        <v>41213</v>
      </c>
      <c r="E15" s="9">
        <v>10</v>
      </c>
      <c r="F15" s="10">
        <v>0.77500000000000002</v>
      </c>
      <c r="G15" s="10"/>
      <c r="H15" s="11">
        <f>SUM(E15-F15-G15)</f>
        <v>9.2249999999999996</v>
      </c>
    </row>
    <row r="16" spans="1:8">
      <c r="A16" s="39">
        <v>14</v>
      </c>
      <c r="B16" s="8" t="s">
        <v>67</v>
      </c>
      <c r="C16" s="21" t="s">
        <v>56</v>
      </c>
      <c r="D16" s="22">
        <v>41088</v>
      </c>
      <c r="E16" s="9">
        <v>10</v>
      </c>
      <c r="F16" s="10">
        <v>0.77500000000000002</v>
      </c>
      <c r="G16" s="10"/>
      <c r="H16" s="11">
        <f>SUM(E16-F16-G16)</f>
        <v>9.2249999999999996</v>
      </c>
    </row>
    <row r="17" spans="1:8">
      <c r="A17" s="39">
        <v>15</v>
      </c>
      <c r="B17" s="8" t="s">
        <v>69</v>
      </c>
      <c r="C17" s="21" t="s">
        <v>56</v>
      </c>
      <c r="D17" s="23">
        <v>40697</v>
      </c>
      <c r="E17" s="9">
        <v>10</v>
      </c>
      <c r="F17" s="10">
        <v>0.77500000000000002</v>
      </c>
      <c r="G17" s="10"/>
      <c r="H17" s="11">
        <f>SUM(E17-F17-G17)</f>
        <v>9.2249999999999996</v>
      </c>
    </row>
    <row r="18" spans="1:8">
      <c r="A18" s="39">
        <v>16</v>
      </c>
      <c r="B18" s="25" t="s">
        <v>43</v>
      </c>
      <c r="C18" s="21" t="s">
        <v>18</v>
      </c>
      <c r="D18" s="43">
        <v>41114</v>
      </c>
      <c r="E18" s="9">
        <v>10</v>
      </c>
      <c r="F18" s="10">
        <v>0.85</v>
      </c>
      <c r="G18" s="10"/>
      <c r="H18" s="11">
        <f t="shared" si="0"/>
        <v>9.15</v>
      </c>
    </row>
    <row r="19" spans="1:8">
      <c r="A19" s="39">
        <v>17</v>
      </c>
      <c r="B19" s="8" t="s">
        <v>131</v>
      </c>
      <c r="C19" s="21" t="s">
        <v>115</v>
      </c>
      <c r="D19" s="22">
        <v>40789</v>
      </c>
      <c r="E19" s="9">
        <v>10</v>
      </c>
      <c r="F19" s="10">
        <v>0.92500000000000004</v>
      </c>
      <c r="G19" s="10"/>
      <c r="H19" s="11">
        <f t="shared" si="0"/>
        <v>9.0749999999999993</v>
      </c>
    </row>
    <row r="20" spans="1:8">
      <c r="A20" s="39">
        <v>18</v>
      </c>
      <c r="B20" s="8" t="s">
        <v>68</v>
      </c>
      <c r="C20" s="21" t="s">
        <v>56</v>
      </c>
      <c r="D20" s="22">
        <v>40725</v>
      </c>
      <c r="E20" s="9">
        <v>10</v>
      </c>
      <c r="F20" s="10">
        <v>0.92500000000000004</v>
      </c>
      <c r="G20" s="10"/>
      <c r="H20" s="11">
        <f t="shared" si="0"/>
        <v>9.0749999999999993</v>
      </c>
    </row>
    <row r="21" spans="1:8">
      <c r="A21" s="39">
        <v>19</v>
      </c>
      <c r="B21" s="8" t="s">
        <v>113</v>
      </c>
      <c r="C21" s="21" t="s">
        <v>112</v>
      </c>
      <c r="D21" s="22">
        <v>41260</v>
      </c>
      <c r="E21" s="9">
        <v>10</v>
      </c>
      <c r="F21" s="10">
        <v>0.95</v>
      </c>
      <c r="G21" s="10"/>
      <c r="H21" s="11">
        <f>SUM(E21-F21-G21)</f>
        <v>9.0500000000000007</v>
      </c>
    </row>
    <row r="22" spans="1:8">
      <c r="A22" s="39">
        <v>20</v>
      </c>
      <c r="B22" s="8" t="s">
        <v>135</v>
      </c>
      <c r="C22" s="21" t="s">
        <v>115</v>
      </c>
      <c r="D22" s="22">
        <v>41231</v>
      </c>
      <c r="E22" s="9">
        <v>10</v>
      </c>
      <c r="F22" s="10">
        <v>0.95</v>
      </c>
      <c r="G22" s="10"/>
      <c r="H22" s="11">
        <f>SUM(E22-F22-G22)</f>
        <v>9.0500000000000007</v>
      </c>
    </row>
    <row r="23" spans="1:8">
      <c r="A23" s="39">
        <v>21</v>
      </c>
      <c r="B23" s="25" t="s">
        <v>45</v>
      </c>
      <c r="C23" s="21" t="s">
        <v>18</v>
      </c>
      <c r="D23" s="43">
        <v>40760</v>
      </c>
      <c r="E23" s="9">
        <v>10</v>
      </c>
      <c r="F23" s="10">
        <v>0.95</v>
      </c>
      <c r="G23" s="10"/>
      <c r="H23" s="11">
        <f>SUM(E23-F23-G23)</f>
        <v>9.0500000000000007</v>
      </c>
    </row>
    <row r="24" spans="1:8">
      <c r="A24" s="39">
        <v>22</v>
      </c>
      <c r="B24" s="8" t="s">
        <v>49</v>
      </c>
      <c r="C24" s="21" t="s">
        <v>21</v>
      </c>
      <c r="D24" s="23">
        <v>40911</v>
      </c>
      <c r="E24" s="9">
        <v>10</v>
      </c>
      <c r="F24" s="10">
        <v>1</v>
      </c>
      <c r="G24" s="10"/>
      <c r="H24" s="11">
        <f t="shared" si="0"/>
        <v>9</v>
      </c>
    </row>
    <row r="25" spans="1:8">
      <c r="A25" s="39">
        <v>23</v>
      </c>
      <c r="B25" s="8" t="s">
        <v>128</v>
      </c>
      <c r="C25" s="21" t="s">
        <v>115</v>
      </c>
      <c r="D25" s="22">
        <v>41266</v>
      </c>
      <c r="E25" s="9">
        <v>10</v>
      </c>
      <c r="F25" s="10">
        <v>1.1000000000000001</v>
      </c>
      <c r="G25" s="10"/>
      <c r="H25" s="11">
        <f>SUM(E25-F25-G25)</f>
        <v>8.9</v>
      </c>
    </row>
    <row r="26" spans="1:8">
      <c r="A26" s="39">
        <v>24</v>
      </c>
      <c r="B26" s="25" t="s">
        <v>86</v>
      </c>
      <c r="C26" s="21" t="s">
        <v>77</v>
      </c>
      <c r="D26" s="43">
        <v>40557</v>
      </c>
      <c r="E26" s="9">
        <v>10</v>
      </c>
      <c r="F26" s="10">
        <v>1.1000000000000001</v>
      </c>
      <c r="G26" s="10"/>
      <c r="H26" s="11">
        <f>SUM(E26-F26-G26)</f>
        <v>8.9</v>
      </c>
    </row>
    <row r="27" spans="1:8">
      <c r="A27" s="39">
        <v>25</v>
      </c>
      <c r="B27" s="8" t="s">
        <v>47</v>
      </c>
      <c r="C27" s="21" t="s">
        <v>18</v>
      </c>
      <c r="D27" s="22">
        <v>40641</v>
      </c>
      <c r="E27" s="9">
        <v>10</v>
      </c>
      <c r="F27" s="10">
        <v>1.125</v>
      </c>
      <c r="G27" s="10"/>
      <c r="H27" s="11">
        <f t="shared" si="0"/>
        <v>8.875</v>
      </c>
    </row>
    <row r="28" spans="1:8">
      <c r="A28" s="39">
        <v>26</v>
      </c>
      <c r="B28" s="8" t="s">
        <v>39</v>
      </c>
      <c r="C28" s="21" t="s">
        <v>20</v>
      </c>
      <c r="D28" s="22">
        <v>40748</v>
      </c>
      <c r="E28" s="9">
        <v>10</v>
      </c>
      <c r="F28" s="10">
        <v>1.1499999999999999</v>
      </c>
      <c r="G28" s="10"/>
      <c r="H28" s="11">
        <f t="shared" si="0"/>
        <v>8.85</v>
      </c>
    </row>
    <row r="29" spans="1:8">
      <c r="A29" s="39">
        <v>27</v>
      </c>
      <c r="B29" s="8" t="s">
        <v>46</v>
      </c>
      <c r="C29" s="21" t="s">
        <v>18</v>
      </c>
      <c r="D29" s="22">
        <v>40808</v>
      </c>
      <c r="E29" s="9">
        <v>10</v>
      </c>
      <c r="F29" s="10">
        <v>1.3</v>
      </c>
      <c r="G29" s="10"/>
      <c r="H29" s="11">
        <f t="shared" si="0"/>
        <v>8.6999999999999993</v>
      </c>
    </row>
    <row r="30" spans="1:8">
      <c r="A30" s="39">
        <v>28</v>
      </c>
      <c r="B30" s="8" t="s">
        <v>38</v>
      </c>
      <c r="C30" s="21" t="s">
        <v>20</v>
      </c>
      <c r="D30" s="22">
        <v>41142</v>
      </c>
      <c r="E30" s="9">
        <v>10</v>
      </c>
      <c r="F30" s="10">
        <v>1.375</v>
      </c>
      <c r="G30" s="10"/>
      <c r="H30" s="11">
        <f t="shared" si="0"/>
        <v>8.625</v>
      </c>
    </row>
    <row r="31" spans="1:8">
      <c r="A31" s="39">
        <v>29</v>
      </c>
      <c r="B31" s="8" t="s">
        <v>132</v>
      </c>
      <c r="C31" s="21" t="s">
        <v>115</v>
      </c>
      <c r="D31" s="22">
        <v>41274</v>
      </c>
      <c r="E31" s="9">
        <v>10</v>
      </c>
      <c r="F31" s="10">
        <v>1.425</v>
      </c>
      <c r="G31" s="10"/>
      <c r="H31" s="11">
        <f t="shared" si="0"/>
        <v>8.5749999999999993</v>
      </c>
    </row>
    <row r="32" spans="1:8">
      <c r="A32" s="39">
        <v>30</v>
      </c>
      <c r="B32" s="8" t="s">
        <v>114</v>
      </c>
      <c r="C32" s="21" t="s">
        <v>112</v>
      </c>
      <c r="D32" s="22">
        <v>41063</v>
      </c>
      <c r="E32" s="9">
        <v>10</v>
      </c>
      <c r="F32" s="10">
        <v>1.45</v>
      </c>
      <c r="G32" s="10">
        <v>0.3</v>
      </c>
      <c r="H32" s="11">
        <f t="shared" si="0"/>
        <v>8.25</v>
      </c>
    </row>
    <row r="33" spans="1:8">
      <c r="A33" s="39">
        <v>31</v>
      </c>
      <c r="B33" s="25" t="s">
        <v>37</v>
      </c>
      <c r="C33" s="22" t="s">
        <v>20</v>
      </c>
      <c r="D33" s="22">
        <v>41013</v>
      </c>
      <c r="E33" s="9">
        <v>10</v>
      </c>
      <c r="F33" s="10">
        <v>1.925</v>
      </c>
      <c r="G33" s="10"/>
      <c r="H33" s="11">
        <f t="shared" si="0"/>
        <v>8.0749999999999993</v>
      </c>
    </row>
    <row r="34" spans="1:8">
      <c r="A34" s="76">
        <v>32</v>
      </c>
      <c r="B34" s="113" t="s">
        <v>41</v>
      </c>
      <c r="C34" s="101" t="s">
        <v>18</v>
      </c>
      <c r="D34" s="114">
        <v>41193</v>
      </c>
      <c r="E34" s="80">
        <v>0</v>
      </c>
      <c r="F34" s="81">
        <v>0</v>
      </c>
      <c r="G34" s="82"/>
      <c r="H34" s="83">
        <f t="shared" si="0"/>
        <v>0</v>
      </c>
    </row>
    <row r="35" spans="1:8">
      <c r="A35" s="76">
        <v>33</v>
      </c>
      <c r="B35" s="113" t="s">
        <v>44</v>
      </c>
      <c r="C35" s="101" t="s">
        <v>18</v>
      </c>
      <c r="D35" s="114">
        <v>41089</v>
      </c>
      <c r="E35" s="80">
        <v>0</v>
      </c>
      <c r="F35" s="81">
        <v>0</v>
      </c>
      <c r="G35" s="82"/>
      <c r="H35" s="83">
        <f t="shared" si="0"/>
        <v>0</v>
      </c>
    </row>
    <row r="36" spans="1:8">
      <c r="A36" s="76">
        <v>34</v>
      </c>
      <c r="B36" s="94" t="s">
        <v>40</v>
      </c>
      <c r="C36" s="101" t="s">
        <v>18</v>
      </c>
      <c r="D36" s="115">
        <v>41182</v>
      </c>
      <c r="E36" s="80">
        <v>0</v>
      </c>
      <c r="F36" s="81">
        <v>0</v>
      </c>
      <c r="G36" s="82"/>
      <c r="H36" s="83">
        <f t="shared" si="0"/>
        <v>0</v>
      </c>
    </row>
  </sheetData>
  <sortState ref="B25:H26">
    <sortCondition descending="1" ref="D25:D26"/>
  </sortState>
  <mergeCells count="1">
    <mergeCell ref="E1:H1"/>
  </mergeCells>
  <dataValidations count="1">
    <dataValidation type="custom" allowBlank="1" showInputMessage="1" showErrorMessage="1" sqref="H3:H36">
      <formula1>"bvbv"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6"/>
  <sheetViews>
    <sheetView workbookViewId="0">
      <selection activeCell="P28" sqref="P28"/>
    </sheetView>
  </sheetViews>
  <sheetFormatPr defaultRowHeight="15"/>
  <cols>
    <col min="1" max="1" width="3" bestFit="1" customWidth="1"/>
    <col min="2" max="2" width="25.5703125" bestFit="1" customWidth="1"/>
    <col min="3" max="3" width="24" bestFit="1" customWidth="1"/>
    <col min="4" max="4" width="10.7109375" bestFit="1" customWidth="1"/>
  </cols>
  <sheetData>
    <row r="1" spans="1:8">
      <c r="D1" s="2"/>
      <c r="E1" s="63" t="s">
        <v>1</v>
      </c>
      <c r="F1" s="64"/>
      <c r="G1" s="64"/>
      <c r="H1" s="64"/>
    </row>
    <row r="2" spans="1:8">
      <c r="B2" s="3" t="s">
        <v>3</v>
      </c>
      <c r="C2" s="3" t="s">
        <v>4</v>
      </c>
      <c r="D2" s="3" t="s">
        <v>5</v>
      </c>
      <c r="E2" s="5" t="s">
        <v>7</v>
      </c>
      <c r="F2" s="5" t="s">
        <v>8</v>
      </c>
      <c r="G2" s="5" t="s">
        <v>9</v>
      </c>
      <c r="H2" s="5" t="s">
        <v>11</v>
      </c>
    </row>
    <row r="3" spans="1:8">
      <c r="A3" s="95">
        <v>1</v>
      </c>
      <c r="B3" s="112" t="s">
        <v>70</v>
      </c>
      <c r="C3" s="96" t="s">
        <v>56</v>
      </c>
      <c r="D3" s="109">
        <v>40720</v>
      </c>
      <c r="E3" s="49">
        <v>10</v>
      </c>
      <c r="F3" s="50">
        <v>0.875</v>
      </c>
      <c r="G3" s="50"/>
      <c r="H3" s="99">
        <f t="shared" ref="H3:H36" si="0">SUM(E3-F3-G3)</f>
        <v>9.125</v>
      </c>
    </row>
    <row r="4" spans="1:8">
      <c r="A4" s="95">
        <v>2</v>
      </c>
      <c r="B4" s="95" t="s">
        <v>33</v>
      </c>
      <c r="C4" s="96" t="s">
        <v>21</v>
      </c>
      <c r="D4" s="100">
        <v>41029</v>
      </c>
      <c r="E4" s="49">
        <v>10</v>
      </c>
      <c r="F4" s="50">
        <v>1.0249999999999999</v>
      </c>
      <c r="G4" s="50"/>
      <c r="H4" s="99">
        <f t="shared" si="0"/>
        <v>8.9749999999999996</v>
      </c>
    </row>
    <row r="5" spans="1:8">
      <c r="A5" s="85">
        <v>3</v>
      </c>
      <c r="B5" s="85" t="s">
        <v>135</v>
      </c>
      <c r="C5" s="86" t="s">
        <v>115</v>
      </c>
      <c r="D5" s="87">
        <v>41231</v>
      </c>
      <c r="E5" s="88">
        <v>10</v>
      </c>
      <c r="F5" s="89">
        <v>1.05</v>
      </c>
      <c r="G5" s="89"/>
      <c r="H5" s="90">
        <f t="shared" si="0"/>
        <v>8.9499999999999993</v>
      </c>
    </row>
    <row r="6" spans="1:8">
      <c r="A6" s="46">
        <v>4</v>
      </c>
      <c r="B6" s="95" t="s">
        <v>133</v>
      </c>
      <c r="C6" s="96" t="s">
        <v>115</v>
      </c>
      <c r="D6" s="100">
        <v>41166</v>
      </c>
      <c r="E6" s="49">
        <v>10</v>
      </c>
      <c r="F6" s="50">
        <v>1.075</v>
      </c>
      <c r="G6" s="98"/>
      <c r="H6" s="99">
        <f t="shared" si="0"/>
        <v>8.9250000000000007</v>
      </c>
    </row>
    <row r="7" spans="1:8">
      <c r="A7" s="85">
        <v>5</v>
      </c>
      <c r="B7" s="85" t="s">
        <v>131</v>
      </c>
      <c r="C7" s="86" t="s">
        <v>115</v>
      </c>
      <c r="D7" s="87">
        <v>40789</v>
      </c>
      <c r="E7" s="88">
        <v>10</v>
      </c>
      <c r="F7" s="89">
        <v>1.125</v>
      </c>
      <c r="G7" s="89"/>
      <c r="H7" s="90">
        <f t="shared" si="0"/>
        <v>8.875</v>
      </c>
    </row>
    <row r="8" spans="1:8">
      <c r="A8" s="85">
        <v>6</v>
      </c>
      <c r="B8" s="85" t="s">
        <v>68</v>
      </c>
      <c r="C8" s="86" t="s">
        <v>56</v>
      </c>
      <c r="D8" s="87">
        <v>40725</v>
      </c>
      <c r="E8" s="88">
        <v>10</v>
      </c>
      <c r="F8" s="89">
        <v>1.1499999999999999</v>
      </c>
      <c r="G8" s="89"/>
      <c r="H8" s="90">
        <f t="shared" si="0"/>
        <v>8.85</v>
      </c>
    </row>
    <row r="9" spans="1:8">
      <c r="A9" s="85">
        <v>7</v>
      </c>
      <c r="B9" s="85" t="s">
        <v>69</v>
      </c>
      <c r="C9" s="86" t="s">
        <v>56</v>
      </c>
      <c r="D9" s="110">
        <v>40697</v>
      </c>
      <c r="E9" s="88">
        <v>10</v>
      </c>
      <c r="F9" s="89">
        <v>1.2749999999999999</v>
      </c>
      <c r="G9" s="89"/>
      <c r="H9" s="90">
        <f t="shared" si="0"/>
        <v>8.7249999999999996</v>
      </c>
    </row>
    <row r="10" spans="1:8">
      <c r="A10" s="85">
        <v>8</v>
      </c>
      <c r="B10" s="85" t="s">
        <v>36</v>
      </c>
      <c r="C10" s="86" t="s">
        <v>21</v>
      </c>
      <c r="D10" s="87">
        <v>40998</v>
      </c>
      <c r="E10" s="88">
        <v>10</v>
      </c>
      <c r="F10" s="89">
        <v>1.325</v>
      </c>
      <c r="G10" s="89"/>
      <c r="H10" s="90">
        <f t="shared" si="0"/>
        <v>8.6750000000000007</v>
      </c>
    </row>
    <row r="11" spans="1:8">
      <c r="A11" s="39">
        <v>9</v>
      </c>
      <c r="B11" s="8" t="s">
        <v>128</v>
      </c>
      <c r="C11" s="21" t="s">
        <v>115</v>
      </c>
      <c r="D11" s="22">
        <v>41266</v>
      </c>
      <c r="E11" s="9">
        <v>10</v>
      </c>
      <c r="F11" s="10">
        <v>1.35</v>
      </c>
      <c r="G11" s="10"/>
      <c r="H11" s="11">
        <f t="shared" si="0"/>
        <v>8.65</v>
      </c>
    </row>
    <row r="12" spans="1:8">
      <c r="A12" s="39">
        <v>10</v>
      </c>
      <c r="B12" s="8" t="s">
        <v>71</v>
      </c>
      <c r="C12" s="21" t="s">
        <v>56</v>
      </c>
      <c r="D12" s="22">
        <v>41059</v>
      </c>
      <c r="E12" s="9">
        <v>10</v>
      </c>
      <c r="F12" s="10">
        <v>1.35</v>
      </c>
      <c r="G12" s="10"/>
      <c r="H12" s="11">
        <f t="shared" si="0"/>
        <v>8.65</v>
      </c>
    </row>
    <row r="13" spans="1:8">
      <c r="A13" s="39">
        <v>11</v>
      </c>
      <c r="B13" s="8" t="s">
        <v>132</v>
      </c>
      <c r="C13" s="21" t="s">
        <v>115</v>
      </c>
      <c r="D13" s="22">
        <v>41274</v>
      </c>
      <c r="E13" s="9">
        <v>10</v>
      </c>
      <c r="F13" s="10">
        <v>1.375</v>
      </c>
      <c r="G13" s="10"/>
      <c r="H13" s="11">
        <f>SUM(E13-F13-G13)</f>
        <v>8.625</v>
      </c>
    </row>
    <row r="14" spans="1:8">
      <c r="A14" s="39">
        <v>12</v>
      </c>
      <c r="B14" s="8" t="s">
        <v>130</v>
      </c>
      <c r="C14" s="21" t="s">
        <v>115</v>
      </c>
      <c r="D14" s="22">
        <v>41154</v>
      </c>
      <c r="E14" s="9">
        <v>10</v>
      </c>
      <c r="F14" s="10">
        <v>1.375</v>
      </c>
      <c r="G14" s="10"/>
      <c r="H14" s="11">
        <f>SUM(E14-F14-G14)</f>
        <v>8.625</v>
      </c>
    </row>
    <row r="15" spans="1:8">
      <c r="A15" s="39">
        <v>13</v>
      </c>
      <c r="B15" s="8" t="s">
        <v>93</v>
      </c>
      <c r="C15" s="21" t="s">
        <v>88</v>
      </c>
      <c r="D15" s="22">
        <v>40800</v>
      </c>
      <c r="E15" s="9">
        <v>10</v>
      </c>
      <c r="F15" s="10">
        <v>1.375</v>
      </c>
      <c r="G15" s="10"/>
      <c r="H15" s="11">
        <f>SUM(E15-F15-G15)</f>
        <v>8.625</v>
      </c>
    </row>
    <row r="16" spans="1:8">
      <c r="A16" s="39">
        <v>14</v>
      </c>
      <c r="B16" s="8" t="s">
        <v>92</v>
      </c>
      <c r="C16" s="21" t="s">
        <v>88</v>
      </c>
      <c r="D16" s="22">
        <v>40846</v>
      </c>
      <c r="E16" s="9">
        <v>10</v>
      </c>
      <c r="F16" s="10">
        <v>1.425</v>
      </c>
      <c r="G16" s="10"/>
      <c r="H16" s="11">
        <f t="shared" si="0"/>
        <v>8.5749999999999993</v>
      </c>
    </row>
    <row r="17" spans="1:8">
      <c r="A17" s="39">
        <v>15</v>
      </c>
      <c r="B17" s="8" t="s">
        <v>34</v>
      </c>
      <c r="C17" s="21" t="s">
        <v>21</v>
      </c>
      <c r="D17" s="22">
        <v>41131</v>
      </c>
      <c r="E17" s="9">
        <v>10</v>
      </c>
      <c r="F17" s="10">
        <v>1.45</v>
      </c>
      <c r="G17" s="10"/>
      <c r="H17" s="11">
        <f t="shared" si="0"/>
        <v>8.5500000000000007</v>
      </c>
    </row>
    <row r="18" spans="1:8">
      <c r="A18" s="39">
        <v>16</v>
      </c>
      <c r="B18" s="8" t="s">
        <v>129</v>
      </c>
      <c r="C18" s="21" t="s">
        <v>115</v>
      </c>
      <c r="D18" s="22">
        <v>41213</v>
      </c>
      <c r="E18" s="9">
        <v>10</v>
      </c>
      <c r="F18" s="10">
        <v>1.575</v>
      </c>
      <c r="G18" s="10"/>
      <c r="H18" s="11">
        <f t="shared" si="0"/>
        <v>8.4250000000000007</v>
      </c>
    </row>
    <row r="19" spans="1:8">
      <c r="A19" s="39">
        <v>17</v>
      </c>
      <c r="B19" s="8" t="s">
        <v>47</v>
      </c>
      <c r="C19" s="21" t="s">
        <v>18</v>
      </c>
      <c r="D19" s="22">
        <v>40641</v>
      </c>
      <c r="E19" s="9">
        <v>10</v>
      </c>
      <c r="F19" s="10">
        <v>1.575</v>
      </c>
      <c r="G19" s="10"/>
      <c r="H19" s="11">
        <f t="shared" si="0"/>
        <v>8.4250000000000007</v>
      </c>
    </row>
    <row r="20" spans="1:8">
      <c r="A20" s="39">
        <v>18</v>
      </c>
      <c r="B20" s="8" t="s">
        <v>35</v>
      </c>
      <c r="C20" s="21" t="s">
        <v>21</v>
      </c>
      <c r="D20" s="23">
        <v>40843</v>
      </c>
      <c r="E20" s="9">
        <v>10</v>
      </c>
      <c r="F20" s="10">
        <v>1.6</v>
      </c>
      <c r="G20" s="10"/>
      <c r="H20" s="11">
        <f t="shared" si="0"/>
        <v>8.4</v>
      </c>
    </row>
    <row r="21" spans="1:8">
      <c r="A21" s="39">
        <v>19</v>
      </c>
      <c r="B21" s="8" t="s">
        <v>46</v>
      </c>
      <c r="C21" s="21" t="s">
        <v>18</v>
      </c>
      <c r="D21" s="22">
        <v>40808</v>
      </c>
      <c r="E21" s="9">
        <v>10</v>
      </c>
      <c r="F21" s="10">
        <v>1.7</v>
      </c>
      <c r="G21" s="10"/>
      <c r="H21" s="11">
        <f t="shared" si="0"/>
        <v>8.3000000000000007</v>
      </c>
    </row>
    <row r="22" spans="1:8">
      <c r="A22" s="39">
        <v>20</v>
      </c>
      <c r="B22" s="25" t="s">
        <v>86</v>
      </c>
      <c r="C22" s="21" t="s">
        <v>77</v>
      </c>
      <c r="D22" s="43">
        <v>40557</v>
      </c>
      <c r="E22" s="9">
        <v>10</v>
      </c>
      <c r="F22" s="10">
        <v>1.75</v>
      </c>
      <c r="G22" s="10"/>
      <c r="H22" s="11">
        <f t="shared" si="0"/>
        <v>8.25</v>
      </c>
    </row>
    <row r="23" spans="1:8">
      <c r="A23" s="39">
        <v>21</v>
      </c>
      <c r="B23" s="8" t="s">
        <v>113</v>
      </c>
      <c r="C23" s="21" t="s">
        <v>112</v>
      </c>
      <c r="D23" s="22">
        <v>41260</v>
      </c>
      <c r="E23" s="9">
        <v>10</v>
      </c>
      <c r="F23" s="10">
        <v>1.6</v>
      </c>
      <c r="G23" s="10">
        <v>0.3</v>
      </c>
      <c r="H23" s="11">
        <f>SUM(E23-F23-G23)</f>
        <v>8.1</v>
      </c>
    </row>
    <row r="24" spans="1:8">
      <c r="A24" s="39">
        <v>22</v>
      </c>
      <c r="B24" s="8" t="s">
        <v>134</v>
      </c>
      <c r="C24" s="21" t="s">
        <v>115</v>
      </c>
      <c r="D24" s="22">
        <v>40740</v>
      </c>
      <c r="E24" s="9">
        <v>10</v>
      </c>
      <c r="F24" s="10">
        <v>1.9</v>
      </c>
      <c r="G24" s="10"/>
      <c r="H24" s="11">
        <f>SUM(E24-F24-G24)</f>
        <v>8.1</v>
      </c>
    </row>
    <row r="25" spans="1:8">
      <c r="A25" s="39">
        <v>23</v>
      </c>
      <c r="B25" s="8" t="s">
        <v>67</v>
      </c>
      <c r="C25" s="21" t="s">
        <v>56</v>
      </c>
      <c r="D25" s="22">
        <v>41088</v>
      </c>
      <c r="E25" s="9">
        <v>10</v>
      </c>
      <c r="F25" s="10">
        <v>1.925</v>
      </c>
      <c r="G25" s="10"/>
      <c r="H25" s="11">
        <f t="shared" si="0"/>
        <v>8.0749999999999993</v>
      </c>
    </row>
    <row r="26" spans="1:8">
      <c r="A26" s="39">
        <v>24</v>
      </c>
      <c r="B26" s="25" t="s">
        <v>43</v>
      </c>
      <c r="C26" s="21" t="s">
        <v>18</v>
      </c>
      <c r="D26" s="43">
        <v>41114</v>
      </c>
      <c r="E26" s="9">
        <v>10</v>
      </c>
      <c r="F26" s="10">
        <v>2</v>
      </c>
      <c r="G26" s="10"/>
      <c r="H26" s="11">
        <f t="shared" si="0"/>
        <v>8</v>
      </c>
    </row>
    <row r="27" spans="1:8">
      <c r="A27" s="39">
        <v>25</v>
      </c>
      <c r="B27" s="8" t="s">
        <v>42</v>
      </c>
      <c r="C27" s="21" t="s">
        <v>18</v>
      </c>
      <c r="D27" s="22">
        <v>41217</v>
      </c>
      <c r="E27" s="9">
        <v>10</v>
      </c>
      <c r="F27" s="10">
        <v>2.0750000000000002</v>
      </c>
      <c r="G27" s="10"/>
      <c r="H27" s="11">
        <f t="shared" si="0"/>
        <v>7.9249999999999998</v>
      </c>
    </row>
    <row r="28" spans="1:8">
      <c r="A28" s="39">
        <v>26</v>
      </c>
      <c r="B28" s="8" t="s">
        <v>38</v>
      </c>
      <c r="C28" s="21" t="s">
        <v>20</v>
      </c>
      <c r="D28" s="22">
        <v>41142</v>
      </c>
      <c r="E28" s="9">
        <v>10</v>
      </c>
      <c r="F28" s="10">
        <v>2.2999999999999998</v>
      </c>
      <c r="G28" s="10"/>
      <c r="H28" s="11">
        <f t="shared" si="0"/>
        <v>7.7</v>
      </c>
    </row>
    <row r="29" spans="1:8">
      <c r="A29" s="39">
        <v>27</v>
      </c>
      <c r="B29" s="8" t="s">
        <v>49</v>
      </c>
      <c r="C29" s="21" t="s">
        <v>21</v>
      </c>
      <c r="D29" s="23">
        <v>40911</v>
      </c>
      <c r="E29" s="9">
        <v>10</v>
      </c>
      <c r="F29" s="10">
        <v>2.2250000000000001</v>
      </c>
      <c r="G29" s="10">
        <v>0.1</v>
      </c>
      <c r="H29" s="11">
        <f t="shared" si="0"/>
        <v>7.6750000000000007</v>
      </c>
    </row>
    <row r="30" spans="1:8">
      <c r="A30" s="39">
        <v>28</v>
      </c>
      <c r="B30" s="25" t="s">
        <v>37</v>
      </c>
      <c r="C30" s="22" t="s">
        <v>20</v>
      </c>
      <c r="D30" s="22">
        <v>41013</v>
      </c>
      <c r="E30" s="9">
        <v>10</v>
      </c>
      <c r="F30" s="10">
        <v>2.4750000000000001</v>
      </c>
      <c r="G30" s="10"/>
      <c r="H30" s="11">
        <f t="shared" si="0"/>
        <v>7.5250000000000004</v>
      </c>
    </row>
    <row r="31" spans="1:8">
      <c r="A31" s="39">
        <v>29</v>
      </c>
      <c r="B31" s="25" t="s">
        <v>45</v>
      </c>
      <c r="C31" s="21" t="s">
        <v>18</v>
      </c>
      <c r="D31" s="43">
        <v>40760</v>
      </c>
      <c r="E31" s="9">
        <v>10</v>
      </c>
      <c r="F31" s="10">
        <v>2.4750000000000001</v>
      </c>
      <c r="G31" s="10"/>
      <c r="H31" s="11">
        <f t="shared" si="0"/>
        <v>7.5250000000000004</v>
      </c>
    </row>
    <row r="32" spans="1:8">
      <c r="A32" s="39">
        <v>30</v>
      </c>
      <c r="B32" s="8" t="s">
        <v>39</v>
      </c>
      <c r="C32" s="21" t="s">
        <v>20</v>
      </c>
      <c r="D32" s="22">
        <v>40748</v>
      </c>
      <c r="E32" s="9">
        <v>10</v>
      </c>
      <c r="F32" s="10">
        <v>2.5</v>
      </c>
      <c r="G32" s="10"/>
      <c r="H32" s="11">
        <f t="shared" si="0"/>
        <v>7.5</v>
      </c>
    </row>
    <row r="33" spans="1:8">
      <c r="A33" s="39">
        <v>31</v>
      </c>
      <c r="B33" s="8" t="s">
        <v>114</v>
      </c>
      <c r="C33" s="21" t="s">
        <v>112</v>
      </c>
      <c r="D33" s="22">
        <v>41063</v>
      </c>
      <c r="E33" s="9">
        <v>9</v>
      </c>
      <c r="F33" s="10">
        <v>2.2000000000000002</v>
      </c>
      <c r="G33" s="10"/>
      <c r="H33" s="11">
        <f t="shared" si="0"/>
        <v>6.8</v>
      </c>
    </row>
    <row r="34" spans="1:8">
      <c r="A34" s="76">
        <v>32</v>
      </c>
      <c r="B34" s="113" t="s">
        <v>41</v>
      </c>
      <c r="C34" s="101" t="s">
        <v>18</v>
      </c>
      <c r="D34" s="114">
        <v>41193</v>
      </c>
      <c r="E34" s="80">
        <v>0</v>
      </c>
      <c r="F34" s="81">
        <v>0</v>
      </c>
      <c r="G34" s="82"/>
      <c r="H34" s="83">
        <f t="shared" si="0"/>
        <v>0</v>
      </c>
    </row>
    <row r="35" spans="1:8">
      <c r="A35" s="76">
        <v>33</v>
      </c>
      <c r="B35" s="113" t="s">
        <v>44</v>
      </c>
      <c r="C35" s="101" t="s">
        <v>18</v>
      </c>
      <c r="D35" s="114">
        <v>41089</v>
      </c>
      <c r="E35" s="80">
        <v>0</v>
      </c>
      <c r="F35" s="81">
        <v>0</v>
      </c>
      <c r="G35" s="82"/>
      <c r="H35" s="83">
        <f t="shared" si="0"/>
        <v>0</v>
      </c>
    </row>
    <row r="36" spans="1:8">
      <c r="A36" s="76">
        <v>34</v>
      </c>
      <c r="B36" s="94" t="s">
        <v>40</v>
      </c>
      <c r="C36" s="101" t="s">
        <v>18</v>
      </c>
      <c r="D36" s="115">
        <v>41182</v>
      </c>
      <c r="E36" s="80">
        <v>0</v>
      </c>
      <c r="F36" s="81">
        <v>0</v>
      </c>
      <c r="G36" s="82"/>
      <c r="H36" s="83">
        <f t="shared" si="0"/>
        <v>0</v>
      </c>
    </row>
  </sheetData>
  <sortState ref="B23:H24">
    <sortCondition descending="1" ref="D23:D24"/>
  </sortState>
  <mergeCells count="1">
    <mergeCell ref="E1:H1"/>
  </mergeCells>
  <dataValidations count="1">
    <dataValidation type="custom" allowBlank="1" showInputMessage="1" showErrorMessage="1" sqref="H3:H36">
      <formula1>"bvbv"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6"/>
  <sheetViews>
    <sheetView topLeftCell="A13" workbookViewId="0">
      <selection activeCell="Q27" sqref="Q27"/>
    </sheetView>
  </sheetViews>
  <sheetFormatPr defaultRowHeight="15"/>
  <cols>
    <col min="1" max="1" width="3" bestFit="1" customWidth="1"/>
    <col min="2" max="2" width="25.5703125" bestFit="1" customWidth="1"/>
    <col min="3" max="3" width="24" bestFit="1" customWidth="1"/>
    <col min="4" max="4" width="10.7109375" bestFit="1" customWidth="1"/>
  </cols>
  <sheetData>
    <row r="1" spans="1:8">
      <c r="D1" s="2"/>
      <c r="E1" s="65" t="s">
        <v>2</v>
      </c>
      <c r="F1" s="65"/>
      <c r="G1" s="65"/>
      <c r="H1" s="65"/>
    </row>
    <row r="2" spans="1:8">
      <c r="B2" s="17" t="s">
        <v>3</v>
      </c>
      <c r="C2" s="17" t="s">
        <v>4</v>
      </c>
      <c r="D2" s="17" t="s">
        <v>5</v>
      </c>
      <c r="E2" s="6" t="s">
        <v>7</v>
      </c>
      <c r="F2" s="6" t="s">
        <v>12</v>
      </c>
      <c r="G2" s="6" t="s">
        <v>9</v>
      </c>
      <c r="H2" s="6" t="s">
        <v>13</v>
      </c>
    </row>
    <row r="3" spans="1:8">
      <c r="A3" s="85">
        <v>1</v>
      </c>
      <c r="B3" s="85" t="s">
        <v>35</v>
      </c>
      <c r="C3" s="86" t="s">
        <v>21</v>
      </c>
      <c r="D3" s="110">
        <v>40843</v>
      </c>
      <c r="E3" s="88">
        <v>10</v>
      </c>
      <c r="F3" s="89">
        <v>0.7</v>
      </c>
      <c r="G3" s="89"/>
      <c r="H3" s="90">
        <f t="shared" ref="H3:H36" si="0">SUM(E3-F3-G3)</f>
        <v>9.3000000000000007</v>
      </c>
    </row>
    <row r="4" spans="1:8">
      <c r="A4" s="85">
        <v>2</v>
      </c>
      <c r="B4" s="85" t="s">
        <v>42</v>
      </c>
      <c r="C4" s="86" t="s">
        <v>18</v>
      </c>
      <c r="D4" s="87">
        <v>41217</v>
      </c>
      <c r="E4" s="88">
        <v>10</v>
      </c>
      <c r="F4" s="89">
        <v>0.75</v>
      </c>
      <c r="G4" s="89"/>
      <c r="H4" s="90">
        <f>SUM(E4-F4-G4)</f>
        <v>9.25</v>
      </c>
    </row>
    <row r="5" spans="1:8">
      <c r="A5" s="85">
        <v>3</v>
      </c>
      <c r="B5" s="116" t="s">
        <v>43</v>
      </c>
      <c r="C5" s="86" t="s">
        <v>18</v>
      </c>
      <c r="D5" s="117">
        <v>41114</v>
      </c>
      <c r="E5" s="88">
        <v>10</v>
      </c>
      <c r="F5" s="89">
        <v>0.75</v>
      </c>
      <c r="G5" s="89"/>
      <c r="H5" s="90">
        <f>SUM(E5-F5-G5)</f>
        <v>9.25</v>
      </c>
    </row>
    <row r="6" spans="1:8">
      <c r="A6" s="85">
        <v>4</v>
      </c>
      <c r="B6" s="85" t="s">
        <v>71</v>
      </c>
      <c r="C6" s="86" t="s">
        <v>56</v>
      </c>
      <c r="D6" s="87">
        <v>41059</v>
      </c>
      <c r="E6" s="88">
        <v>10</v>
      </c>
      <c r="F6" s="89">
        <v>0.75</v>
      </c>
      <c r="G6" s="89"/>
      <c r="H6" s="90">
        <f>SUM(E6-F6-G6)</f>
        <v>9.25</v>
      </c>
    </row>
    <row r="7" spans="1:8">
      <c r="A7" s="85">
        <v>5</v>
      </c>
      <c r="B7" s="85" t="s">
        <v>47</v>
      </c>
      <c r="C7" s="86" t="s">
        <v>18</v>
      </c>
      <c r="D7" s="87">
        <v>40641</v>
      </c>
      <c r="E7" s="88">
        <v>10</v>
      </c>
      <c r="F7" s="89">
        <v>0.75</v>
      </c>
      <c r="G7" s="89"/>
      <c r="H7" s="90">
        <f>SUM(E7-F7-G7)</f>
        <v>9.25</v>
      </c>
    </row>
    <row r="8" spans="1:8">
      <c r="A8" s="39">
        <v>6</v>
      </c>
      <c r="B8" s="8" t="s">
        <v>135</v>
      </c>
      <c r="C8" s="21" t="s">
        <v>115</v>
      </c>
      <c r="D8" s="22">
        <v>41231</v>
      </c>
      <c r="E8" s="9">
        <v>10</v>
      </c>
      <c r="F8" s="10">
        <v>0.8</v>
      </c>
      <c r="G8" s="10"/>
      <c r="H8" s="11">
        <f>SUM(E8-F8-G8)</f>
        <v>9.1999999999999993</v>
      </c>
    </row>
    <row r="9" spans="1:8">
      <c r="A9" s="39">
        <v>7</v>
      </c>
      <c r="B9" s="8" t="s">
        <v>38</v>
      </c>
      <c r="C9" s="21" t="s">
        <v>20</v>
      </c>
      <c r="D9" s="22">
        <v>41142</v>
      </c>
      <c r="E9" s="9">
        <v>10</v>
      </c>
      <c r="F9" s="10">
        <v>0.8</v>
      </c>
      <c r="G9" s="10"/>
      <c r="H9" s="11">
        <f>SUM(E9-F9-G9)</f>
        <v>9.1999999999999993</v>
      </c>
    </row>
    <row r="10" spans="1:8">
      <c r="A10" s="39">
        <v>8</v>
      </c>
      <c r="B10" s="8" t="s">
        <v>92</v>
      </c>
      <c r="C10" s="21" t="s">
        <v>88</v>
      </c>
      <c r="D10" s="22">
        <v>40846</v>
      </c>
      <c r="E10" s="9">
        <v>10</v>
      </c>
      <c r="F10" s="10">
        <v>0.8</v>
      </c>
      <c r="G10" s="10"/>
      <c r="H10" s="11">
        <f>SUM(E10-F10-G10)</f>
        <v>9.1999999999999993</v>
      </c>
    </row>
    <row r="11" spans="1:8">
      <c r="A11" s="46">
        <v>9</v>
      </c>
      <c r="B11" s="112" t="s">
        <v>70</v>
      </c>
      <c r="C11" s="96" t="s">
        <v>56</v>
      </c>
      <c r="D11" s="109">
        <v>40720</v>
      </c>
      <c r="E11" s="49">
        <v>10</v>
      </c>
      <c r="F11" s="50">
        <v>0.8</v>
      </c>
      <c r="G11" s="98"/>
      <c r="H11" s="99">
        <f>SUM(E11-F11-G11)</f>
        <v>9.1999999999999993</v>
      </c>
    </row>
    <row r="12" spans="1:8">
      <c r="A12" s="39">
        <v>10</v>
      </c>
      <c r="B12" s="8" t="s">
        <v>36</v>
      </c>
      <c r="C12" s="21" t="s">
        <v>21</v>
      </c>
      <c r="D12" s="22">
        <v>40998</v>
      </c>
      <c r="E12" s="9">
        <v>10</v>
      </c>
      <c r="F12" s="10">
        <v>0.85</v>
      </c>
      <c r="G12" s="10"/>
      <c r="H12" s="11">
        <f>SUM(E12-F12-G12)</f>
        <v>9.15</v>
      </c>
    </row>
    <row r="13" spans="1:8">
      <c r="A13" s="39">
        <v>11</v>
      </c>
      <c r="B13" s="8" t="s">
        <v>46</v>
      </c>
      <c r="C13" s="21" t="s">
        <v>18</v>
      </c>
      <c r="D13" s="22">
        <v>40808</v>
      </c>
      <c r="E13" s="9">
        <v>10</v>
      </c>
      <c r="F13" s="10">
        <v>0.85</v>
      </c>
      <c r="G13" s="10"/>
      <c r="H13" s="11">
        <f>SUM(E13-F13-G13)</f>
        <v>9.15</v>
      </c>
    </row>
    <row r="14" spans="1:8">
      <c r="A14" s="39">
        <v>12</v>
      </c>
      <c r="B14" s="8" t="s">
        <v>93</v>
      </c>
      <c r="C14" s="21" t="s">
        <v>88</v>
      </c>
      <c r="D14" s="22">
        <v>40800</v>
      </c>
      <c r="E14" s="9">
        <v>10</v>
      </c>
      <c r="F14" s="10">
        <v>0.85</v>
      </c>
      <c r="G14" s="10"/>
      <c r="H14" s="11">
        <f>SUM(E14-F14-G14)</f>
        <v>9.15</v>
      </c>
    </row>
    <row r="15" spans="1:8">
      <c r="A15" s="39">
        <v>13</v>
      </c>
      <c r="B15" s="8" t="s">
        <v>132</v>
      </c>
      <c r="C15" s="21" t="s">
        <v>115</v>
      </c>
      <c r="D15" s="22">
        <v>41274</v>
      </c>
      <c r="E15" s="9">
        <v>10</v>
      </c>
      <c r="F15" s="10">
        <v>0.9</v>
      </c>
      <c r="G15" s="10"/>
      <c r="H15" s="11">
        <f>SUM(E15-F15-G15)</f>
        <v>9.1</v>
      </c>
    </row>
    <row r="16" spans="1:8">
      <c r="A16" s="39">
        <v>14</v>
      </c>
      <c r="B16" s="8" t="s">
        <v>113</v>
      </c>
      <c r="C16" s="21" t="s">
        <v>112</v>
      </c>
      <c r="D16" s="22">
        <v>41260</v>
      </c>
      <c r="E16" s="9">
        <v>10</v>
      </c>
      <c r="F16" s="10">
        <v>0.9</v>
      </c>
      <c r="G16" s="10"/>
      <c r="H16" s="11">
        <f>SUM(E16-F16-G16)</f>
        <v>9.1</v>
      </c>
    </row>
    <row r="17" spans="1:8">
      <c r="A17" s="39">
        <v>15</v>
      </c>
      <c r="B17" s="8" t="s">
        <v>130</v>
      </c>
      <c r="C17" s="21" t="s">
        <v>115</v>
      </c>
      <c r="D17" s="22">
        <v>41154</v>
      </c>
      <c r="E17" s="9">
        <v>10</v>
      </c>
      <c r="F17" s="10">
        <v>0.9</v>
      </c>
      <c r="G17" s="10"/>
      <c r="H17" s="11">
        <f>SUM(E17-F17-G17)</f>
        <v>9.1</v>
      </c>
    </row>
    <row r="18" spans="1:8">
      <c r="A18" s="39">
        <v>16</v>
      </c>
      <c r="B18" s="8" t="s">
        <v>131</v>
      </c>
      <c r="C18" s="21" t="s">
        <v>115</v>
      </c>
      <c r="D18" s="22">
        <v>40789</v>
      </c>
      <c r="E18" s="9">
        <v>10</v>
      </c>
      <c r="F18" s="10">
        <v>0.9</v>
      </c>
      <c r="G18" s="10"/>
      <c r="H18" s="11">
        <f>SUM(E18-F18-G18)</f>
        <v>9.1</v>
      </c>
    </row>
    <row r="19" spans="1:8">
      <c r="A19" s="39">
        <v>17</v>
      </c>
      <c r="B19" s="25" t="s">
        <v>45</v>
      </c>
      <c r="C19" s="21" t="s">
        <v>18</v>
      </c>
      <c r="D19" s="43">
        <v>40760</v>
      </c>
      <c r="E19" s="9">
        <v>10</v>
      </c>
      <c r="F19" s="10">
        <v>0.9</v>
      </c>
      <c r="G19" s="10"/>
      <c r="H19" s="11">
        <f>SUM(E19-F19-G19)</f>
        <v>9.1</v>
      </c>
    </row>
    <row r="20" spans="1:8">
      <c r="A20" s="39">
        <v>18</v>
      </c>
      <c r="B20" s="8" t="s">
        <v>134</v>
      </c>
      <c r="C20" s="21" t="s">
        <v>115</v>
      </c>
      <c r="D20" s="22">
        <v>40740</v>
      </c>
      <c r="E20" s="9">
        <v>10</v>
      </c>
      <c r="F20" s="10">
        <v>0.9</v>
      </c>
      <c r="G20" s="10"/>
      <c r="H20" s="11">
        <f>SUM(E20-F20-G20)</f>
        <v>9.1</v>
      </c>
    </row>
    <row r="21" spans="1:8">
      <c r="A21" s="46">
        <v>19</v>
      </c>
      <c r="B21" s="46" t="s">
        <v>133</v>
      </c>
      <c r="C21" s="47" t="s">
        <v>115</v>
      </c>
      <c r="D21" s="48">
        <v>41166</v>
      </c>
      <c r="E21" s="49">
        <v>10</v>
      </c>
      <c r="F21" s="50">
        <v>0.95</v>
      </c>
      <c r="G21" s="50"/>
      <c r="H21" s="51">
        <f>SUM(E21-F21-G21)</f>
        <v>9.0500000000000007</v>
      </c>
    </row>
    <row r="22" spans="1:8">
      <c r="A22" s="46">
        <v>20</v>
      </c>
      <c r="B22" s="46" t="s">
        <v>33</v>
      </c>
      <c r="C22" s="47" t="s">
        <v>21</v>
      </c>
      <c r="D22" s="48">
        <v>41029</v>
      </c>
      <c r="E22" s="49">
        <v>10</v>
      </c>
      <c r="F22" s="50">
        <v>0.95</v>
      </c>
      <c r="G22" s="50"/>
      <c r="H22" s="51">
        <f>SUM(E22-F22-G22)</f>
        <v>9.0500000000000007</v>
      </c>
    </row>
    <row r="23" spans="1:8">
      <c r="A23" s="39">
        <v>21</v>
      </c>
      <c r="B23" s="8" t="s">
        <v>69</v>
      </c>
      <c r="C23" s="21" t="s">
        <v>56</v>
      </c>
      <c r="D23" s="23">
        <v>40697</v>
      </c>
      <c r="E23" s="9">
        <v>10</v>
      </c>
      <c r="F23" s="10">
        <v>0.95</v>
      </c>
      <c r="G23" s="10"/>
      <c r="H23" s="11">
        <f>SUM(E23-F23-G23)</f>
        <v>9.0500000000000007</v>
      </c>
    </row>
    <row r="24" spans="1:8">
      <c r="A24" s="39">
        <v>22</v>
      </c>
      <c r="B24" s="8" t="s">
        <v>129</v>
      </c>
      <c r="C24" s="21" t="s">
        <v>115</v>
      </c>
      <c r="D24" s="22">
        <v>41213</v>
      </c>
      <c r="E24" s="9">
        <v>10</v>
      </c>
      <c r="F24" s="10">
        <v>1</v>
      </c>
      <c r="G24" s="10"/>
      <c r="H24" s="11">
        <f>SUM(E24-F24-G24)</f>
        <v>9</v>
      </c>
    </row>
    <row r="25" spans="1:8">
      <c r="A25" s="39">
        <v>23</v>
      </c>
      <c r="B25" s="8" t="s">
        <v>34</v>
      </c>
      <c r="C25" s="21" t="s">
        <v>21</v>
      </c>
      <c r="D25" s="22">
        <v>41131</v>
      </c>
      <c r="E25" s="9">
        <v>10</v>
      </c>
      <c r="F25" s="10">
        <v>1</v>
      </c>
      <c r="G25" s="10"/>
      <c r="H25" s="11">
        <f>SUM(E25-F25-G25)</f>
        <v>9</v>
      </c>
    </row>
    <row r="26" spans="1:8">
      <c r="A26" s="39">
        <v>24</v>
      </c>
      <c r="B26" s="8" t="s">
        <v>67</v>
      </c>
      <c r="C26" s="21" t="s">
        <v>56</v>
      </c>
      <c r="D26" s="22">
        <v>41088</v>
      </c>
      <c r="E26" s="9">
        <v>10</v>
      </c>
      <c r="F26" s="10">
        <v>1</v>
      </c>
      <c r="G26" s="10"/>
      <c r="H26" s="11">
        <f>SUM(E26-F26-G26)</f>
        <v>9</v>
      </c>
    </row>
    <row r="27" spans="1:8">
      <c r="A27" s="39">
        <v>25</v>
      </c>
      <c r="B27" s="25" t="s">
        <v>37</v>
      </c>
      <c r="C27" s="22" t="s">
        <v>20</v>
      </c>
      <c r="D27" s="22">
        <v>41013</v>
      </c>
      <c r="E27" s="9">
        <v>10</v>
      </c>
      <c r="F27" s="10">
        <v>1.1499999999999999</v>
      </c>
      <c r="G27" s="10"/>
      <c r="H27" s="11">
        <f t="shared" si="0"/>
        <v>8.85</v>
      </c>
    </row>
    <row r="28" spans="1:8">
      <c r="A28" s="39">
        <v>26</v>
      </c>
      <c r="B28" s="8" t="s">
        <v>68</v>
      </c>
      <c r="C28" s="21" t="s">
        <v>56</v>
      </c>
      <c r="D28" s="22">
        <v>40725</v>
      </c>
      <c r="E28" s="9">
        <v>10</v>
      </c>
      <c r="F28" s="10">
        <v>1.25</v>
      </c>
      <c r="G28" s="10"/>
      <c r="H28" s="11">
        <f t="shared" si="0"/>
        <v>8.75</v>
      </c>
    </row>
    <row r="29" spans="1:8">
      <c r="A29" s="39">
        <v>27</v>
      </c>
      <c r="B29" s="8" t="s">
        <v>39</v>
      </c>
      <c r="C29" s="21" t="s">
        <v>20</v>
      </c>
      <c r="D29" s="22">
        <v>40748</v>
      </c>
      <c r="E29" s="9">
        <v>9.5</v>
      </c>
      <c r="F29" s="10">
        <v>0.85</v>
      </c>
      <c r="G29" s="10"/>
      <c r="H29" s="11">
        <f>SUM(E29-F29-G29)</f>
        <v>8.65</v>
      </c>
    </row>
    <row r="30" spans="1:8">
      <c r="A30" s="39">
        <v>28</v>
      </c>
      <c r="B30" s="25" t="s">
        <v>86</v>
      </c>
      <c r="C30" s="21" t="s">
        <v>77</v>
      </c>
      <c r="D30" s="43">
        <v>40557</v>
      </c>
      <c r="E30" s="9">
        <v>9.5</v>
      </c>
      <c r="F30" s="10">
        <v>0.85</v>
      </c>
      <c r="G30" s="10"/>
      <c r="H30" s="11">
        <f>SUM(E30-F30-G30)</f>
        <v>8.65</v>
      </c>
    </row>
    <row r="31" spans="1:8">
      <c r="A31" s="39">
        <v>29</v>
      </c>
      <c r="B31" s="8" t="s">
        <v>128</v>
      </c>
      <c r="C31" s="21" t="s">
        <v>115</v>
      </c>
      <c r="D31" s="22">
        <v>41266</v>
      </c>
      <c r="E31" s="9">
        <v>9.5</v>
      </c>
      <c r="F31" s="10">
        <v>0.9</v>
      </c>
      <c r="G31" s="10"/>
      <c r="H31" s="11">
        <f t="shared" si="0"/>
        <v>8.6</v>
      </c>
    </row>
    <row r="32" spans="1:8">
      <c r="A32" s="39">
        <v>30</v>
      </c>
      <c r="B32" s="8" t="s">
        <v>49</v>
      </c>
      <c r="C32" s="21" t="s">
        <v>21</v>
      </c>
      <c r="D32" s="23">
        <v>40911</v>
      </c>
      <c r="E32" s="9">
        <v>9.5</v>
      </c>
      <c r="F32" s="10">
        <v>0.95</v>
      </c>
      <c r="G32" s="10"/>
      <c r="H32" s="11">
        <f t="shared" si="0"/>
        <v>8.5500000000000007</v>
      </c>
    </row>
    <row r="33" spans="1:8">
      <c r="A33" s="39">
        <v>31</v>
      </c>
      <c r="B33" s="8" t="s">
        <v>114</v>
      </c>
      <c r="C33" s="21" t="s">
        <v>112</v>
      </c>
      <c r="D33" s="22">
        <v>41063</v>
      </c>
      <c r="E33" s="9">
        <v>10</v>
      </c>
      <c r="F33" s="10">
        <v>10</v>
      </c>
      <c r="G33" s="10"/>
      <c r="H33" s="11">
        <f>SUM(E33-F33-G33)</f>
        <v>0</v>
      </c>
    </row>
    <row r="34" spans="1:8">
      <c r="A34" s="76">
        <v>32</v>
      </c>
      <c r="B34" s="113" t="s">
        <v>41</v>
      </c>
      <c r="C34" s="101" t="s">
        <v>18</v>
      </c>
      <c r="D34" s="114">
        <v>41193</v>
      </c>
      <c r="E34" s="80">
        <v>0</v>
      </c>
      <c r="F34" s="81">
        <v>0</v>
      </c>
      <c r="G34" s="82"/>
      <c r="H34" s="83">
        <f>SUM(E34-F34-G34)</f>
        <v>0</v>
      </c>
    </row>
    <row r="35" spans="1:8">
      <c r="A35" s="76">
        <v>33</v>
      </c>
      <c r="B35" s="113" t="s">
        <v>44</v>
      </c>
      <c r="C35" s="101" t="s">
        <v>18</v>
      </c>
      <c r="D35" s="114">
        <v>41089</v>
      </c>
      <c r="E35" s="80">
        <v>0</v>
      </c>
      <c r="F35" s="81">
        <v>0</v>
      </c>
      <c r="G35" s="82"/>
      <c r="H35" s="83">
        <f>SUM(E35-F35-G35)</f>
        <v>0</v>
      </c>
    </row>
    <row r="36" spans="1:8">
      <c r="A36" s="76">
        <v>34</v>
      </c>
      <c r="B36" s="94" t="s">
        <v>40</v>
      </c>
      <c r="C36" s="101" t="s">
        <v>18</v>
      </c>
      <c r="D36" s="115">
        <v>41182</v>
      </c>
      <c r="E36" s="80">
        <v>0</v>
      </c>
      <c r="F36" s="81">
        <v>0</v>
      </c>
      <c r="G36" s="82"/>
      <c r="H36" s="83">
        <f>SUM(E36-F36-G36)</f>
        <v>0</v>
      </c>
    </row>
  </sheetData>
  <sortState ref="B34:H36">
    <sortCondition ref="B34"/>
  </sortState>
  <mergeCells count="1">
    <mergeCell ref="E1:H1"/>
  </mergeCells>
  <dataValidations count="1">
    <dataValidation type="custom" allowBlank="1" showInputMessage="1" showErrorMessage="1" sqref="H3:H36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53"/>
  <sheetViews>
    <sheetView workbookViewId="0">
      <selection activeCell="J23" sqref="J23"/>
    </sheetView>
  </sheetViews>
  <sheetFormatPr defaultRowHeight="15"/>
  <cols>
    <col min="1" max="1" width="3" bestFit="1" customWidth="1"/>
    <col min="2" max="2" width="25.140625" bestFit="1" customWidth="1"/>
    <col min="3" max="3" width="25.85546875" bestFit="1" customWidth="1"/>
    <col min="4" max="4" width="10.7109375" bestFit="1" customWidth="1"/>
    <col min="5" max="5" width="5.5703125" bestFit="1" customWidth="1"/>
    <col min="6" max="6" width="6.5703125" bestFit="1" customWidth="1"/>
    <col min="7" max="7" width="6" bestFit="1" customWidth="1"/>
    <col min="8" max="8" width="6.5703125" bestFit="1" customWidth="1"/>
    <col min="9" max="10" width="5.5703125" bestFit="1" customWidth="1"/>
    <col min="11" max="11" width="6" bestFit="1" customWidth="1"/>
    <col min="12" max="13" width="5.5703125" bestFit="1" customWidth="1"/>
    <col min="14" max="14" width="6.5703125" bestFit="1" customWidth="1"/>
    <col min="15" max="15" width="6" bestFit="1" customWidth="1"/>
    <col min="16" max="16" width="5.5703125" bestFit="1" customWidth="1"/>
    <col min="17" max="17" width="8.42578125" customWidth="1"/>
  </cols>
  <sheetData>
    <row r="1" spans="1:18" ht="18.75">
      <c r="A1" s="59" t="s">
        <v>54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8" ht="18.75">
      <c r="A2" s="20"/>
      <c r="B2" s="59" t="s"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8">
      <c r="B3" s="1" t="s">
        <v>16</v>
      </c>
      <c r="D3" s="2"/>
      <c r="E3" s="61" t="s">
        <v>0</v>
      </c>
      <c r="F3" s="62"/>
      <c r="G3" s="62"/>
      <c r="H3" s="62"/>
      <c r="I3" s="63" t="s">
        <v>1</v>
      </c>
      <c r="J3" s="64"/>
      <c r="K3" s="64"/>
      <c r="L3" s="64"/>
      <c r="M3" s="65" t="s">
        <v>2</v>
      </c>
      <c r="N3" s="65"/>
      <c r="O3" s="65"/>
      <c r="P3" s="65"/>
    </row>
    <row r="4" spans="1:18" ht="30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8">
      <c r="A5" s="46">
        <v>1</v>
      </c>
      <c r="B5" s="46" t="s">
        <v>95</v>
      </c>
      <c r="C5" s="47" t="s">
        <v>88</v>
      </c>
      <c r="D5" s="48">
        <v>40425</v>
      </c>
      <c r="E5" s="49">
        <v>10</v>
      </c>
      <c r="F5" s="50">
        <v>0.8</v>
      </c>
      <c r="G5" s="50"/>
      <c r="H5" s="51">
        <f t="shared" ref="H5:H17" si="0">SUM(E5-F5-G5)</f>
        <v>9.1999999999999993</v>
      </c>
      <c r="I5" s="49">
        <v>10</v>
      </c>
      <c r="J5" s="50">
        <v>1.675</v>
      </c>
      <c r="K5" s="50"/>
      <c r="L5" s="51">
        <f t="shared" ref="L5:L17" si="1">SUM(I5-J5-K5)</f>
        <v>8.3249999999999993</v>
      </c>
      <c r="M5" s="49">
        <v>10</v>
      </c>
      <c r="N5" s="50">
        <v>0.55000000000000004</v>
      </c>
      <c r="O5" s="50"/>
      <c r="P5" s="51">
        <f t="shared" ref="P5:P17" si="2">SUM(M5-N5-O5)</f>
        <v>9.4499999999999993</v>
      </c>
      <c r="Q5" s="55">
        <f t="shared" ref="Q5:Q17" si="3">SUM(H5+L5+P5)</f>
        <v>26.974999999999998</v>
      </c>
      <c r="R5" s="2"/>
    </row>
    <row r="6" spans="1:18">
      <c r="A6" s="46">
        <v>2</v>
      </c>
      <c r="B6" s="46" t="s">
        <v>52</v>
      </c>
      <c r="C6" s="47" t="s">
        <v>18</v>
      </c>
      <c r="D6" s="52">
        <v>40357</v>
      </c>
      <c r="E6" s="49">
        <v>10</v>
      </c>
      <c r="F6" s="50">
        <v>1.1499999999999999</v>
      </c>
      <c r="G6" s="50"/>
      <c r="H6" s="51">
        <f t="shared" si="0"/>
        <v>8.85</v>
      </c>
      <c r="I6" s="49">
        <v>10</v>
      </c>
      <c r="J6" s="50">
        <v>1.375</v>
      </c>
      <c r="K6" s="50"/>
      <c r="L6" s="51">
        <f t="shared" si="1"/>
        <v>8.625</v>
      </c>
      <c r="M6" s="49">
        <v>10</v>
      </c>
      <c r="N6" s="50">
        <v>0.95</v>
      </c>
      <c r="O6" s="50"/>
      <c r="P6" s="51">
        <f t="shared" si="2"/>
        <v>9.0500000000000007</v>
      </c>
      <c r="Q6" s="55">
        <f t="shared" si="3"/>
        <v>26.525000000000002</v>
      </c>
    </row>
    <row r="7" spans="1:18">
      <c r="A7" s="46">
        <v>3</v>
      </c>
      <c r="B7" s="46" t="s">
        <v>53</v>
      </c>
      <c r="C7" s="47" t="s">
        <v>18</v>
      </c>
      <c r="D7" s="52">
        <v>40448</v>
      </c>
      <c r="E7" s="49">
        <v>10</v>
      </c>
      <c r="F7" s="50">
        <v>0.75</v>
      </c>
      <c r="G7" s="50"/>
      <c r="H7" s="51">
        <f t="shared" si="0"/>
        <v>9.25</v>
      </c>
      <c r="I7" s="49">
        <v>10</v>
      </c>
      <c r="J7" s="50">
        <v>2</v>
      </c>
      <c r="K7" s="50"/>
      <c r="L7" s="51">
        <f t="shared" si="1"/>
        <v>8</v>
      </c>
      <c r="M7" s="49">
        <v>10</v>
      </c>
      <c r="N7" s="50">
        <v>0.85</v>
      </c>
      <c r="O7" s="50"/>
      <c r="P7" s="51">
        <f t="shared" si="2"/>
        <v>9.15</v>
      </c>
      <c r="Q7" s="55">
        <f t="shared" si="3"/>
        <v>26.4</v>
      </c>
    </row>
    <row r="8" spans="1:18">
      <c r="A8" s="39">
        <v>4</v>
      </c>
      <c r="B8" s="8" t="s">
        <v>72</v>
      </c>
      <c r="C8" s="21" t="s">
        <v>56</v>
      </c>
      <c r="D8" s="26">
        <v>40542</v>
      </c>
      <c r="E8" s="9">
        <v>10</v>
      </c>
      <c r="F8" s="10">
        <v>0.72499999999999998</v>
      </c>
      <c r="G8" s="10"/>
      <c r="H8" s="11">
        <f t="shared" si="0"/>
        <v>9.2750000000000004</v>
      </c>
      <c r="I8" s="9">
        <v>10</v>
      </c>
      <c r="J8" s="10">
        <v>2.2000000000000002</v>
      </c>
      <c r="K8" s="10"/>
      <c r="L8" s="11">
        <f t="shared" si="1"/>
        <v>7.8</v>
      </c>
      <c r="M8" s="9">
        <v>10</v>
      </c>
      <c r="N8" s="10">
        <v>0.85</v>
      </c>
      <c r="O8" s="10"/>
      <c r="P8" s="11">
        <f t="shared" si="2"/>
        <v>9.15</v>
      </c>
      <c r="Q8" s="12">
        <f t="shared" si="3"/>
        <v>26.225000000000001</v>
      </c>
    </row>
    <row r="9" spans="1:18">
      <c r="A9" s="39">
        <v>5</v>
      </c>
      <c r="B9" s="8" t="s">
        <v>50</v>
      </c>
      <c r="C9" s="21" t="s">
        <v>20</v>
      </c>
      <c r="D9" s="26">
        <v>40299</v>
      </c>
      <c r="E9" s="9">
        <v>10</v>
      </c>
      <c r="F9" s="10">
        <v>1.1499999999999999</v>
      </c>
      <c r="G9" s="10"/>
      <c r="H9" s="11">
        <f t="shared" si="0"/>
        <v>8.85</v>
      </c>
      <c r="I9" s="9">
        <v>10</v>
      </c>
      <c r="J9" s="10">
        <v>1.9</v>
      </c>
      <c r="K9" s="10"/>
      <c r="L9" s="11">
        <f t="shared" si="1"/>
        <v>8.1</v>
      </c>
      <c r="M9" s="9">
        <v>10</v>
      </c>
      <c r="N9" s="10">
        <v>0.85</v>
      </c>
      <c r="O9" s="10"/>
      <c r="P9" s="11">
        <f t="shared" si="2"/>
        <v>9.15</v>
      </c>
      <c r="Q9" s="12">
        <f t="shared" si="3"/>
        <v>26.1</v>
      </c>
    </row>
    <row r="10" spans="1:18">
      <c r="A10" s="39">
        <v>6</v>
      </c>
      <c r="B10" s="8" t="s">
        <v>94</v>
      </c>
      <c r="C10" s="21" t="s">
        <v>88</v>
      </c>
      <c r="D10" s="22">
        <v>40210</v>
      </c>
      <c r="E10" s="9">
        <v>10</v>
      </c>
      <c r="F10" s="10">
        <v>0.72499999999999998</v>
      </c>
      <c r="G10" s="10"/>
      <c r="H10" s="11">
        <f t="shared" si="0"/>
        <v>9.2750000000000004</v>
      </c>
      <c r="I10" s="9">
        <v>10</v>
      </c>
      <c r="J10" s="10">
        <v>2.0499999999999998</v>
      </c>
      <c r="K10" s="10"/>
      <c r="L10" s="11">
        <f t="shared" si="1"/>
        <v>7.95</v>
      </c>
      <c r="M10" s="9">
        <v>9.5</v>
      </c>
      <c r="N10" s="10">
        <v>0.9</v>
      </c>
      <c r="O10" s="10"/>
      <c r="P10" s="11">
        <f t="shared" si="2"/>
        <v>8.6</v>
      </c>
      <c r="Q10" s="12">
        <f t="shared" si="3"/>
        <v>25.825000000000003</v>
      </c>
    </row>
    <row r="11" spans="1:18">
      <c r="A11" s="39">
        <v>7</v>
      </c>
      <c r="B11" s="8" t="s">
        <v>76</v>
      </c>
      <c r="C11" s="21" t="s">
        <v>56</v>
      </c>
      <c r="D11" s="26">
        <v>40427</v>
      </c>
      <c r="E11" s="9">
        <v>10</v>
      </c>
      <c r="F11" s="10">
        <v>1.2</v>
      </c>
      <c r="G11" s="10"/>
      <c r="H11" s="11">
        <f t="shared" si="0"/>
        <v>8.8000000000000007</v>
      </c>
      <c r="I11" s="9">
        <v>10</v>
      </c>
      <c r="J11" s="10">
        <v>2.1749999999999998</v>
      </c>
      <c r="K11" s="10"/>
      <c r="L11" s="11">
        <f t="shared" si="1"/>
        <v>7.8250000000000002</v>
      </c>
      <c r="M11" s="9">
        <v>9.5</v>
      </c>
      <c r="N11" s="10">
        <v>0.7</v>
      </c>
      <c r="O11" s="10"/>
      <c r="P11" s="11">
        <f t="shared" si="2"/>
        <v>8.8000000000000007</v>
      </c>
      <c r="Q11" s="12">
        <f t="shared" si="3"/>
        <v>25.425000000000001</v>
      </c>
    </row>
    <row r="12" spans="1:18">
      <c r="A12" s="39">
        <v>8</v>
      </c>
      <c r="B12" s="8" t="s">
        <v>74</v>
      </c>
      <c r="C12" s="21" t="s">
        <v>56</v>
      </c>
      <c r="D12" s="22">
        <v>40494</v>
      </c>
      <c r="E12" s="9">
        <v>10</v>
      </c>
      <c r="F12" s="10">
        <v>1.25</v>
      </c>
      <c r="G12" s="10">
        <v>0.3</v>
      </c>
      <c r="H12" s="11">
        <f t="shared" si="0"/>
        <v>8.4499999999999993</v>
      </c>
      <c r="I12" s="9">
        <v>10</v>
      </c>
      <c r="J12" s="10">
        <v>2.2999999999999998</v>
      </c>
      <c r="K12" s="10"/>
      <c r="L12" s="11">
        <f t="shared" si="1"/>
        <v>7.7</v>
      </c>
      <c r="M12" s="9">
        <v>10</v>
      </c>
      <c r="N12" s="10">
        <v>1.1000000000000001</v>
      </c>
      <c r="O12" s="10"/>
      <c r="P12" s="11">
        <f t="shared" si="2"/>
        <v>8.9</v>
      </c>
      <c r="Q12" s="12">
        <f t="shared" si="3"/>
        <v>25.049999999999997</v>
      </c>
    </row>
    <row r="13" spans="1:18">
      <c r="A13" s="39">
        <v>9</v>
      </c>
      <c r="B13" s="8" t="s">
        <v>75</v>
      </c>
      <c r="C13" s="21" t="s">
        <v>56</v>
      </c>
      <c r="D13" s="26">
        <v>39894</v>
      </c>
      <c r="E13" s="9">
        <v>10</v>
      </c>
      <c r="F13" s="10">
        <v>1.35</v>
      </c>
      <c r="G13" s="10"/>
      <c r="H13" s="11">
        <f t="shared" si="0"/>
        <v>8.65</v>
      </c>
      <c r="I13" s="9">
        <v>10</v>
      </c>
      <c r="J13" s="10">
        <v>1.625</v>
      </c>
      <c r="K13" s="10"/>
      <c r="L13" s="11">
        <f t="shared" si="1"/>
        <v>8.375</v>
      </c>
      <c r="M13" s="9">
        <v>9</v>
      </c>
      <c r="N13" s="10">
        <v>1</v>
      </c>
      <c r="O13" s="10"/>
      <c r="P13" s="11">
        <f t="shared" si="2"/>
        <v>8</v>
      </c>
      <c r="Q13" s="12">
        <f t="shared" si="3"/>
        <v>25.024999999999999</v>
      </c>
    </row>
    <row r="14" spans="1:18">
      <c r="A14" s="39">
        <v>10</v>
      </c>
      <c r="B14" s="8" t="s">
        <v>73</v>
      </c>
      <c r="C14" s="21" t="s">
        <v>56</v>
      </c>
      <c r="D14" s="26">
        <v>40260</v>
      </c>
      <c r="E14" s="9">
        <v>10</v>
      </c>
      <c r="F14" s="10">
        <v>1.1499999999999999</v>
      </c>
      <c r="G14" s="10"/>
      <c r="H14" s="11">
        <f t="shared" si="0"/>
        <v>8.85</v>
      </c>
      <c r="I14" s="9">
        <v>10</v>
      </c>
      <c r="J14" s="10">
        <v>2.2999999999999998</v>
      </c>
      <c r="K14" s="10"/>
      <c r="L14" s="11">
        <f t="shared" si="1"/>
        <v>7.7</v>
      </c>
      <c r="M14" s="9">
        <v>9</v>
      </c>
      <c r="N14" s="10">
        <v>0.95</v>
      </c>
      <c r="O14" s="10"/>
      <c r="P14" s="11">
        <f t="shared" si="2"/>
        <v>8.0500000000000007</v>
      </c>
      <c r="Q14" s="12">
        <f t="shared" si="3"/>
        <v>24.6</v>
      </c>
    </row>
    <row r="15" spans="1:18">
      <c r="A15" s="39">
        <v>11</v>
      </c>
      <c r="B15" s="8" t="s">
        <v>87</v>
      </c>
      <c r="C15" s="21" t="s">
        <v>77</v>
      </c>
      <c r="D15" s="22">
        <v>39528</v>
      </c>
      <c r="E15" s="9">
        <v>10</v>
      </c>
      <c r="F15" s="10">
        <v>1.35</v>
      </c>
      <c r="G15" s="10"/>
      <c r="H15" s="11">
        <f t="shared" si="0"/>
        <v>8.65</v>
      </c>
      <c r="I15" s="9">
        <v>10</v>
      </c>
      <c r="J15" s="10">
        <v>2.95</v>
      </c>
      <c r="K15" s="10"/>
      <c r="L15" s="11">
        <f t="shared" si="1"/>
        <v>7.05</v>
      </c>
      <c r="M15" s="9">
        <v>9</v>
      </c>
      <c r="N15" s="10">
        <v>0.8</v>
      </c>
      <c r="O15" s="10"/>
      <c r="P15" s="11">
        <f t="shared" si="2"/>
        <v>8.1999999999999993</v>
      </c>
      <c r="Q15" s="12">
        <f t="shared" si="3"/>
        <v>23.9</v>
      </c>
    </row>
    <row r="16" spans="1:18">
      <c r="A16" s="76">
        <v>12</v>
      </c>
      <c r="B16" s="77" t="s">
        <v>96</v>
      </c>
      <c r="C16" s="78" t="s">
        <v>88</v>
      </c>
      <c r="D16" s="79">
        <v>40460</v>
      </c>
      <c r="E16" s="80">
        <v>0</v>
      </c>
      <c r="F16" s="81">
        <v>0</v>
      </c>
      <c r="G16" s="82"/>
      <c r="H16" s="83">
        <f t="shared" si="0"/>
        <v>0</v>
      </c>
      <c r="I16" s="80">
        <v>0</v>
      </c>
      <c r="J16" s="81">
        <v>0</v>
      </c>
      <c r="K16" s="82"/>
      <c r="L16" s="83">
        <f t="shared" si="1"/>
        <v>0</v>
      </c>
      <c r="M16" s="80">
        <v>0</v>
      </c>
      <c r="N16" s="81">
        <v>0</v>
      </c>
      <c r="O16" s="82"/>
      <c r="P16" s="83">
        <f t="shared" si="2"/>
        <v>0</v>
      </c>
      <c r="Q16" s="84">
        <f t="shared" si="3"/>
        <v>0</v>
      </c>
    </row>
    <row r="17" spans="1:17">
      <c r="A17" s="76">
        <v>13</v>
      </c>
      <c r="B17" s="77" t="s">
        <v>51</v>
      </c>
      <c r="C17" s="78" t="s">
        <v>18</v>
      </c>
      <c r="D17" s="79">
        <v>40303</v>
      </c>
      <c r="E17" s="80">
        <v>0</v>
      </c>
      <c r="F17" s="81">
        <v>0</v>
      </c>
      <c r="G17" s="82"/>
      <c r="H17" s="83">
        <f t="shared" si="0"/>
        <v>0</v>
      </c>
      <c r="I17" s="80">
        <v>0</v>
      </c>
      <c r="J17" s="81">
        <v>0</v>
      </c>
      <c r="K17" s="82"/>
      <c r="L17" s="83">
        <f t="shared" si="1"/>
        <v>0</v>
      </c>
      <c r="M17" s="80">
        <v>0</v>
      </c>
      <c r="N17" s="81">
        <v>0</v>
      </c>
      <c r="O17" s="82"/>
      <c r="P17" s="83">
        <f t="shared" si="2"/>
        <v>0</v>
      </c>
      <c r="Q17" s="84">
        <f t="shared" si="3"/>
        <v>0</v>
      </c>
    </row>
    <row r="18" spans="1:17">
      <c r="C18" s="2"/>
      <c r="D18" s="41"/>
      <c r="E18" s="14"/>
      <c r="F18" s="15"/>
      <c r="G18" s="15"/>
      <c r="H18" s="16"/>
      <c r="I18" s="14"/>
      <c r="J18" s="15"/>
      <c r="K18" s="15"/>
      <c r="L18" s="16"/>
      <c r="M18" s="14"/>
      <c r="N18" s="15"/>
      <c r="O18" s="15"/>
      <c r="P18" s="16"/>
      <c r="Q18" s="27"/>
    </row>
    <row r="19" spans="1:17">
      <c r="C19" s="2"/>
      <c r="D19" s="41"/>
      <c r="E19" s="14"/>
      <c r="F19" s="15"/>
      <c r="G19" s="15"/>
      <c r="H19" s="16"/>
    </row>
    <row r="20" spans="1:17">
      <c r="C20" s="18"/>
      <c r="E20" s="60" t="s">
        <v>15</v>
      </c>
      <c r="F20" s="60"/>
      <c r="G20" s="60"/>
      <c r="H20" s="60"/>
    </row>
    <row r="21" spans="1:17" ht="30">
      <c r="B21" s="3" t="s">
        <v>3</v>
      </c>
      <c r="C21" s="3" t="s">
        <v>4</v>
      </c>
      <c r="D21" s="3" t="s">
        <v>5</v>
      </c>
      <c r="E21" s="19" t="s">
        <v>7</v>
      </c>
      <c r="F21" s="19" t="s">
        <v>12</v>
      </c>
      <c r="G21" s="19" t="s">
        <v>9</v>
      </c>
      <c r="H21" s="19" t="s">
        <v>17</v>
      </c>
    </row>
    <row r="22" spans="1:17">
      <c r="A22" s="69">
        <v>1</v>
      </c>
      <c r="B22" s="69" t="s">
        <v>95</v>
      </c>
      <c r="C22" s="70" t="s">
        <v>88</v>
      </c>
      <c r="D22" s="92">
        <v>40425</v>
      </c>
      <c r="E22" s="72">
        <v>21.5</v>
      </c>
      <c r="F22" s="73">
        <v>0.82499999999999996</v>
      </c>
      <c r="G22" s="73"/>
      <c r="H22" s="74">
        <f t="shared" ref="H22:H30" si="4">SUM(E22-F22-G22)</f>
        <v>20.675000000000001</v>
      </c>
    </row>
    <row r="23" spans="1:17">
      <c r="A23" s="69">
        <v>2</v>
      </c>
      <c r="B23" s="69" t="s">
        <v>94</v>
      </c>
      <c r="C23" s="70" t="s">
        <v>88</v>
      </c>
      <c r="D23" s="92">
        <v>40210</v>
      </c>
      <c r="E23" s="72">
        <v>21.5</v>
      </c>
      <c r="F23" s="73">
        <v>1.3</v>
      </c>
      <c r="G23" s="73"/>
      <c r="H23" s="74">
        <f>SUM(E23-F23-G23)</f>
        <v>20.2</v>
      </c>
    </row>
    <row r="24" spans="1:17">
      <c r="A24" s="69">
        <v>3</v>
      </c>
      <c r="B24" s="69" t="s">
        <v>72</v>
      </c>
      <c r="C24" s="70" t="s">
        <v>56</v>
      </c>
      <c r="D24" s="71">
        <v>40542</v>
      </c>
      <c r="E24" s="72">
        <v>21.5</v>
      </c>
      <c r="F24" s="73">
        <v>1.3</v>
      </c>
      <c r="G24" s="73"/>
      <c r="H24" s="74">
        <f>SUM(E24-F24-G24)</f>
        <v>20.2</v>
      </c>
    </row>
    <row r="25" spans="1:17">
      <c r="A25" s="69">
        <v>4</v>
      </c>
      <c r="B25" s="69" t="s">
        <v>75</v>
      </c>
      <c r="C25" s="70" t="s">
        <v>56</v>
      </c>
      <c r="D25" s="71">
        <v>39894</v>
      </c>
      <c r="E25" s="72">
        <v>21.5</v>
      </c>
      <c r="F25" s="73">
        <v>1.375</v>
      </c>
      <c r="G25" s="73"/>
      <c r="H25" s="74">
        <f t="shared" si="4"/>
        <v>20.125</v>
      </c>
    </row>
    <row r="26" spans="1:17">
      <c r="A26" s="69">
        <v>5</v>
      </c>
      <c r="B26" s="69" t="s">
        <v>74</v>
      </c>
      <c r="C26" s="70" t="s">
        <v>56</v>
      </c>
      <c r="D26" s="92">
        <v>40494</v>
      </c>
      <c r="E26" s="72">
        <v>21.5</v>
      </c>
      <c r="F26" s="73">
        <v>1.425</v>
      </c>
      <c r="G26" s="73"/>
      <c r="H26" s="74">
        <f t="shared" si="4"/>
        <v>20.074999999999999</v>
      </c>
    </row>
    <row r="27" spans="1:17">
      <c r="A27" s="8">
        <v>6</v>
      </c>
      <c r="B27" s="8" t="s">
        <v>76</v>
      </c>
      <c r="C27" s="21" t="s">
        <v>56</v>
      </c>
      <c r="D27" s="26">
        <v>40427</v>
      </c>
      <c r="E27" s="9">
        <v>21.5</v>
      </c>
      <c r="F27" s="10">
        <v>1.4750000000000001</v>
      </c>
      <c r="G27" s="10"/>
      <c r="H27" s="11">
        <f t="shared" si="4"/>
        <v>20.024999999999999</v>
      </c>
    </row>
    <row r="28" spans="1:17">
      <c r="A28" s="8">
        <v>7</v>
      </c>
      <c r="B28" s="8" t="s">
        <v>73</v>
      </c>
      <c r="C28" s="21" t="s">
        <v>56</v>
      </c>
      <c r="D28" s="26">
        <v>40260</v>
      </c>
      <c r="E28" s="9">
        <v>20.5</v>
      </c>
      <c r="F28" s="10">
        <v>1.75</v>
      </c>
      <c r="G28" s="10"/>
      <c r="H28" s="11">
        <f t="shared" si="4"/>
        <v>18.75</v>
      </c>
    </row>
    <row r="29" spans="1:17">
      <c r="A29" s="8">
        <v>8</v>
      </c>
      <c r="B29" s="8" t="s">
        <v>87</v>
      </c>
      <c r="C29" s="21" t="s">
        <v>77</v>
      </c>
      <c r="D29" s="22">
        <v>39528</v>
      </c>
      <c r="E29" s="9">
        <v>20.5</v>
      </c>
      <c r="F29" s="10">
        <v>1.95</v>
      </c>
      <c r="G29" s="10"/>
      <c r="H29" s="11">
        <f t="shared" si="4"/>
        <v>18.55</v>
      </c>
    </row>
    <row r="30" spans="1:17">
      <c r="A30" s="94">
        <v>9</v>
      </c>
      <c r="B30" s="77" t="s">
        <v>96</v>
      </c>
      <c r="C30" s="78" t="s">
        <v>88</v>
      </c>
      <c r="D30" s="79">
        <v>40460</v>
      </c>
      <c r="E30" s="80">
        <v>0</v>
      </c>
      <c r="F30" s="81">
        <v>0</v>
      </c>
      <c r="G30" s="82"/>
      <c r="H30" s="83">
        <f t="shared" si="4"/>
        <v>0</v>
      </c>
    </row>
    <row r="31" spans="1:17">
      <c r="B31" s="93"/>
      <c r="C31" s="93"/>
      <c r="D31" s="93"/>
      <c r="E31" s="93"/>
      <c r="F31" s="93"/>
    </row>
    <row r="34" spans="2:8">
      <c r="B34" s="42"/>
      <c r="D34" s="41"/>
      <c r="E34" s="40"/>
      <c r="F34" s="15"/>
      <c r="G34" s="15"/>
      <c r="H34" s="16"/>
    </row>
    <row r="35" spans="2:8">
      <c r="B35" s="42"/>
      <c r="D35" s="41"/>
      <c r="E35" s="40"/>
      <c r="F35" s="15"/>
      <c r="G35" s="15"/>
      <c r="H35" s="16"/>
    </row>
    <row r="36" spans="2:8">
      <c r="B36" s="42"/>
      <c r="D36" s="41"/>
      <c r="E36" s="40"/>
      <c r="F36" s="15"/>
      <c r="G36" s="15"/>
      <c r="H36" s="16"/>
    </row>
    <row r="37" spans="2:8">
      <c r="B37" s="42"/>
      <c r="D37" s="41"/>
      <c r="E37" s="40"/>
      <c r="F37" s="15"/>
      <c r="G37" s="15"/>
      <c r="H37" s="16"/>
    </row>
    <row r="38" spans="2:8">
      <c r="B38" s="42"/>
      <c r="D38" s="41"/>
      <c r="E38" s="40"/>
      <c r="F38" s="15"/>
      <c r="G38" s="15"/>
      <c r="H38" s="16"/>
    </row>
    <row r="39" spans="2:8">
      <c r="B39" s="42"/>
      <c r="D39" s="41"/>
      <c r="E39" s="40"/>
      <c r="F39" s="15"/>
      <c r="G39" s="15"/>
      <c r="H39" s="16"/>
    </row>
    <row r="40" spans="2:8">
      <c r="B40" s="42"/>
      <c r="D40" s="41"/>
      <c r="E40" s="40"/>
      <c r="F40" s="15"/>
      <c r="G40" s="15"/>
      <c r="H40" s="16"/>
    </row>
    <row r="41" spans="2:8">
      <c r="B41" s="42"/>
      <c r="D41" s="41"/>
      <c r="E41" s="40"/>
      <c r="F41" s="15"/>
      <c r="G41" s="15"/>
      <c r="H41" s="16"/>
    </row>
    <row r="42" spans="2:8">
      <c r="B42" s="42"/>
      <c r="D42" s="41"/>
      <c r="E42" s="40"/>
      <c r="F42" s="15"/>
      <c r="G42" s="15"/>
      <c r="H42" s="16"/>
    </row>
    <row r="43" spans="2:8">
      <c r="B43" s="42"/>
      <c r="D43" s="41"/>
      <c r="E43" s="40"/>
      <c r="F43" s="15"/>
      <c r="G43" s="15"/>
      <c r="H43" s="16"/>
    </row>
    <row r="44" spans="2:8">
      <c r="B44" s="42"/>
      <c r="D44" s="41"/>
      <c r="E44" s="40"/>
      <c r="F44" s="15"/>
      <c r="G44" s="15"/>
      <c r="H44" s="16"/>
    </row>
    <row r="45" spans="2:8">
      <c r="B45" s="42"/>
      <c r="D45" s="41"/>
      <c r="E45" s="40"/>
      <c r="F45" s="15"/>
      <c r="G45" s="15"/>
      <c r="H45" s="16"/>
    </row>
    <row r="46" spans="2:8">
      <c r="B46" s="42"/>
      <c r="D46" s="41"/>
      <c r="E46" s="40"/>
      <c r="F46" s="15"/>
      <c r="G46" s="15"/>
      <c r="H46" s="16"/>
    </row>
    <row r="47" spans="2:8">
      <c r="B47" s="42"/>
      <c r="D47" s="41"/>
      <c r="E47" s="40"/>
      <c r="F47" s="15"/>
      <c r="G47" s="15"/>
      <c r="H47" s="16"/>
    </row>
    <row r="48" spans="2:8">
      <c r="B48" s="42"/>
      <c r="D48" s="41"/>
      <c r="E48" s="40"/>
      <c r="F48" s="15"/>
      <c r="G48" s="15"/>
      <c r="H48" s="16"/>
    </row>
    <row r="49" spans="2:8">
      <c r="B49" s="42"/>
      <c r="D49" s="41"/>
      <c r="E49" s="40"/>
      <c r="F49" s="15"/>
      <c r="G49" s="15"/>
      <c r="H49" s="16"/>
    </row>
    <row r="50" spans="2:8">
      <c r="B50" s="42"/>
      <c r="D50" s="41"/>
      <c r="E50" s="40"/>
      <c r="F50" s="15"/>
      <c r="G50" s="15"/>
      <c r="H50" s="16"/>
    </row>
    <row r="51" spans="2:8">
      <c r="B51" s="42"/>
      <c r="D51" s="41"/>
      <c r="E51" s="40"/>
      <c r="F51" s="15"/>
      <c r="G51" s="15"/>
      <c r="H51" s="16"/>
    </row>
    <row r="52" spans="2:8">
      <c r="B52" s="42"/>
      <c r="D52" s="41"/>
      <c r="E52" s="40"/>
      <c r="F52" s="15"/>
      <c r="G52" s="15"/>
      <c r="H52" s="16"/>
    </row>
    <row r="53" spans="2:8">
      <c r="B53" s="42"/>
      <c r="D53" s="41"/>
      <c r="E53" s="40"/>
      <c r="F53" s="15"/>
      <c r="G53" s="15"/>
      <c r="H53" s="16"/>
    </row>
  </sheetData>
  <sortState ref="B23:H24">
    <sortCondition ref="D23:D24"/>
  </sortState>
  <mergeCells count="6">
    <mergeCell ref="A1:Q1"/>
    <mergeCell ref="E20:H20"/>
    <mergeCell ref="E3:H3"/>
    <mergeCell ref="I3:L3"/>
    <mergeCell ref="M3:P3"/>
    <mergeCell ref="B2:Q2"/>
  </mergeCells>
  <dataValidations count="1">
    <dataValidation type="custom" allowBlank="1" showInputMessage="1" showErrorMessage="1" sqref="H34:H53 H22:H30 L5:L18 P5:P18 H5:H19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L16" sqref="L16"/>
    </sheetView>
  </sheetViews>
  <sheetFormatPr defaultRowHeight="15"/>
  <cols>
    <col min="1" max="1" width="3" bestFit="1" customWidth="1"/>
    <col min="2" max="2" width="25.140625" bestFit="1" customWidth="1"/>
    <col min="3" max="3" width="23.7109375" bestFit="1" customWidth="1"/>
    <col min="4" max="4" width="10.7109375" bestFit="1" customWidth="1"/>
  </cols>
  <sheetData>
    <row r="1" spans="1:8">
      <c r="B1" s="1"/>
      <c r="D1" s="2"/>
      <c r="E1" s="61" t="s">
        <v>0</v>
      </c>
      <c r="F1" s="62"/>
      <c r="G1" s="62"/>
      <c r="H1" s="62"/>
    </row>
    <row r="2" spans="1:8">
      <c r="B2" s="3" t="s">
        <v>3</v>
      </c>
      <c r="C2" s="3" t="s">
        <v>4</v>
      </c>
      <c r="D2" s="3" t="s">
        <v>5</v>
      </c>
      <c r="E2" s="4" t="s">
        <v>7</v>
      </c>
      <c r="F2" s="4" t="s">
        <v>8</v>
      </c>
      <c r="G2" s="4" t="s">
        <v>9</v>
      </c>
      <c r="H2" s="4" t="s">
        <v>10</v>
      </c>
    </row>
    <row r="3" spans="1:8">
      <c r="A3" s="85">
        <v>1</v>
      </c>
      <c r="B3" s="85" t="s">
        <v>94</v>
      </c>
      <c r="C3" s="86" t="s">
        <v>88</v>
      </c>
      <c r="D3" s="87">
        <v>40210</v>
      </c>
      <c r="E3" s="88">
        <v>10</v>
      </c>
      <c r="F3" s="89">
        <v>0.72499999999999998</v>
      </c>
      <c r="G3" s="89"/>
      <c r="H3" s="90">
        <f>SUM(E3-F3-G3)</f>
        <v>9.2750000000000004</v>
      </c>
    </row>
    <row r="4" spans="1:8">
      <c r="A4" s="85">
        <v>2</v>
      </c>
      <c r="B4" s="85" t="s">
        <v>72</v>
      </c>
      <c r="C4" s="86" t="s">
        <v>56</v>
      </c>
      <c r="D4" s="91">
        <v>40542</v>
      </c>
      <c r="E4" s="88">
        <v>10</v>
      </c>
      <c r="F4" s="89">
        <v>0.72499999999999998</v>
      </c>
      <c r="G4" s="89"/>
      <c r="H4" s="90">
        <f>SUM(E4-F4-G4)</f>
        <v>9.2750000000000004</v>
      </c>
    </row>
    <row r="5" spans="1:8">
      <c r="A5" s="46">
        <v>3</v>
      </c>
      <c r="B5" s="95" t="s">
        <v>53</v>
      </c>
      <c r="C5" s="96" t="s">
        <v>18</v>
      </c>
      <c r="D5" s="97">
        <v>40448</v>
      </c>
      <c r="E5" s="49">
        <v>10</v>
      </c>
      <c r="F5" s="50">
        <v>0.75</v>
      </c>
      <c r="G5" s="98"/>
      <c r="H5" s="99">
        <f t="shared" ref="H5:H15" si="0">SUM(E5-F5-G5)</f>
        <v>9.25</v>
      </c>
    </row>
    <row r="6" spans="1:8">
      <c r="A6" s="46">
        <v>4</v>
      </c>
      <c r="B6" s="95" t="s">
        <v>95</v>
      </c>
      <c r="C6" s="96" t="s">
        <v>88</v>
      </c>
      <c r="D6" s="100">
        <v>40425</v>
      </c>
      <c r="E6" s="49">
        <v>10</v>
      </c>
      <c r="F6" s="50">
        <v>0.8</v>
      </c>
      <c r="G6" s="98"/>
      <c r="H6" s="99">
        <f t="shared" si="0"/>
        <v>9.1999999999999993</v>
      </c>
    </row>
    <row r="7" spans="1:8">
      <c r="A7" s="85">
        <v>5</v>
      </c>
      <c r="B7" s="85" t="s">
        <v>73</v>
      </c>
      <c r="C7" s="86" t="s">
        <v>56</v>
      </c>
      <c r="D7" s="91">
        <v>40260</v>
      </c>
      <c r="E7" s="88">
        <v>10</v>
      </c>
      <c r="F7" s="89">
        <v>1.1499999999999999</v>
      </c>
      <c r="G7" s="89"/>
      <c r="H7" s="90">
        <f>SUM(E7-F7-G7)</f>
        <v>8.85</v>
      </c>
    </row>
    <row r="8" spans="1:8">
      <c r="A8" s="85">
        <v>6</v>
      </c>
      <c r="B8" s="85" t="s">
        <v>50</v>
      </c>
      <c r="C8" s="86" t="s">
        <v>20</v>
      </c>
      <c r="D8" s="91">
        <v>40299</v>
      </c>
      <c r="E8" s="88">
        <v>10</v>
      </c>
      <c r="F8" s="89">
        <v>1.1499999999999999</v>
      </c>
      <c r="G8" s="89"/>
      <c r="H8" s="90">
        <f>SUM(E8-F8-G8)</f>
        <v>8.85</v>
      </c>
    </row>
    <row r="9" spans="1:8">
      <c r="A9" s="46">
        <v>7</v>
      </c>
      <c r="B9" s="95" t="s">
        <v>52</v>
      </c>
      <c r="C9" s="96" t="s">
        <v>18</v>
      </c>
      <c r="D9" s="97">
        <v>40357</v>
      </c>
      <c r="E9" s="49">
        <v>10</v>
      </c>
      <c r="F9" s="50">
        <v>1.1499999999999999</v>
      </c>
      <c r="G9" s="98"/>
      <c r="H9" s="99">
        <f t="shared" si="0"/>
        <v>8.85</v>
      </c>
    </row>
    <row r="10" spans="1:8">
      <c r="A10" s="85">
        <v>8</v>
      </c>
      <c r="B10" s="85" t="s">
        <v>76</v>
      </c>
      <c r="C10" s="86" t="s">
        <v>56</v>
      </c>
      <c r="D10" s="91">
        <v>40427</v>
      </c>
      <c r="E10" s="88">
        <v>10</v>
      </c>
      <c r="F10" s="89">
        <v>1.2</v>
      </c>
      <c r="G10" s="89"/>
      <c r="H10" s="90">
        <f t="shared" si="0"/>
        <v>8.8000000000000007</v>
      </c>
    </row>
    <row r="11" spans="1:8">
      <c r="A11" s="39">
        <v>9</v>
      </c>
      <c r="B11" s="8" t="s">
        <v>75</v>
      </c>
      <c r="C11" s="21" t="s">
        <v>56</v>
      </c>
      <c r="D11" s="26">
        <v>39894</v>
      </c>
      <c r="E11" s="9">
        <v>10</v>
      </c>
      <c r="F11" s="10">
        <v>1.35</v>
      </c>
      <c r="G11" s="10"/>
      <c r="H11" s="11">
        <f t="shared" si="0"/>
        <v>8.65</v>
      </c>
    </row>
    <row r="12" spans="1:8">
      <c r="A12" s="39">
        <v>10</v>
      </c>
      <c r="B12" s="8" t="s">
        <v>87</v>
      </c>
      <c r="C12" s="21" t="s">
        <v>77</v>
      </c>
      <c r="D12" s="22">
        <v>39528</v>
      </c>
      <c r="E12" s="9">
        <v>10</v>
      </c>
      <c r="F12" s="10">
        <v>1.35</v>
      </c>
      <c r="G12" s="10"/>
      <c r="H12" s="11">
        <f t="shared" si="0"/>
        <v>8.65</v>
      </c>
    </row>
    <row r="13" spans="1:8">
      <c r="A13" s="39">
        <v>11</v>
      </c>
      <c r="B13" s="8" t="s">
        <v>74</v>
      </c>
      <c r="C13" s="21" t="s">
        <v>56</v>
      </c>
      <c r="D13" s="22">
        <v>40494</v>
      </c>
      <c r="E13" s="9">
        <v>10</v>
      </c>
      <c r="F13" s="10">
        <v>1.25</v>
      </c>
      <c r="G13" s="10">
        <v>0.3</v>
      </c>
      <c r="H13" s="11">
        <f t="shared" si="0"/>
        <v>8.4499999999999993</v>
      </c>
    </row>
    <row r="14" spans="1:8">
      <c r="A14" s="76">
        <v>12</v>
      </c>
      <c r="B14" s="94" t="s">
        <v>96</v>
      </c>
      <c r="C14" s="101" t="s">
        <v>88</v>
      </c>
      <c r="D14" s="102">
        <v>40460</v>
      </c>
      <c r="E14" s="80">
        <v>0</v>
      </c>
      <c r="F14" s="81">
        <v>0</v>
      </c>
      <c r="G14" s="82"/>
      <c r="H14" s="83">
        <f t="shared" si="0"/>
        <v>0</v>
      </c>
    </row>
    <row r="15" spans="1:8">
      <c r="A15" s="76">
        <v>13</v>
      </c>
      <c r="B15" s="94" t="s">
        <v>51</v>
      </c>
      <c r="C15" s="101" t="s">
        <v>18</v>
      </c>
      <c r="D15" s="102">
        <v>40303</v>
      </c>
      <c r="E15" s="80">
        <v>0</v>
      </c>
      <c r="F15" s="81">
        <v>0</v>
      </c>
      <c r="G15" s="82"/>
      <c r="H15" s="83">
        <f t="shared" si="0"/>
        <v>0</v>
      </c>
    </row>
  </sheetData>
  <sortState ref="A3:H4">
    <sortCondition ref="D3:D4"/>
  </sortState>
  <mergeCells count="1">
    <mergeCell ref="E1:H1"/>
  </mergeCells>
  <dataValidations count="1">
    <dataValidation type="custom" allowBlank="1" showInputMessage="1" showErrorMessage="1" sqref="H3:H15">
      <formula1>"bvbv"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J20" sqref="J20"/>
    </sheetView>
  </sheetViews>
  <sheetFormatPr defaultRowHeight="15"/>
  <cols>
    <col min="1" max="1" width="3" bestFit="1" customWidth="1"/>
    <col min="2" max="2" width="25.140625" bestFit="1" customWidth="1"/>
    <col min="3" max="3" width="23.7109375" bestFit="1" customWidth="1"/>
    <col min="4" max="4" width="10.7109375" bestFit="1" customWidth="1"/>
  </cols>
  <sheetData>
    <row r="1" spans="1:8">
      <c r="C1" s="2"/>
      <c r="D1" s="41"/>
      <c r="E1" s="63" t="s">
        <v>1</v>
      </c>
      <c r="F1" s="64"/>
      <c r="G1" s="64"/>
      <c r="H1" s="64"/>
    </row>
    <row r="2" spans="1:8">
      <c r="B2" s="3" t="s">
        <v>3</v>
      </c>
      <c r="C2" s="3" t="s">
        <v>4</v>
      </c>
      <c r="D2" s="3" t="s">
        <v>5</v>
      </c>
      <c r="E2" s="5" t="s">
        <v>7</v>
      </c>
      <c r="F2" s="5" t="s">
        <v>8</v>
      </c>
      <c r="G2" s="5" t="s">
        <v>9</v>
      </c>
      <c r="H2" s="5" t="s">
        <v>11</v>
      </c>
    </row>
    <row r="3" spans="1:8">
      <c r="A3" s="46">
        <v>1</v>
      </c>
      <c r="B3" s="95" t="s">
        <v>52</v>
      </c>
      <c r="C3" s="96" t="s">
        <v>18</v>
      </c>
      <c r="D3" s="97">
        <v>40357</v>
      </c>
      <c r="E3" s="49">
        <v>10</v>
      </c>
      <c r="F3" s="50">
        <v>1.375</v>
      </c>
      <c r="G3" s="98"/>
      <c r="H3" s="99">
        <f t="shared" ref="H3:H15" si="0">SUM(E3-F3-G3)</f>
        <v>8.625</v>
      </c>
    </row>
    <row r="4" spans="1:8">
      <c r="A4" s="85">
        <v>2</v>
      </c>
      <c r="B4" s="103" t="s">
        <v>75</v>
      </c>
      <c r="C4" s="104" t="s">
        <v>56</v>
      </c>
      <c r="D4" s="105">
        <v>39894</v>
      </c>
      <c r="E4" s="88">
        <v>10</v>
      </c>
      <c r="F4" s="89">
        <v>1.625</v>
      </c>
      <c r="G4" s="89"/>
      <c r="H4" s="90">
        <f t="shared" si="0"/>
        <v>8.375</v>
      </c>
    </row>
    <row r="5" spans="1:8">
      <c r="A5" s="46">
        <v>3</v>
      </c>
      <c r="B5" s="95" t="s">
        <v>95</v>
      </c>
      <c r="C5" s="96" t="s">
        <v>88</v>
      </c>
      <c r="D5" s="100">
        <v>40425</v>
      </c>
      <c r="E5" s="49">
        <v>10</v>
      </c>
      <c r="F5" s="50">
        <v>1.675</v>
      </c>
      <c r="G5" s="98"/>
      <c r="H5" s="99">
        <f t="shared" si="0"/>
        <v>8.3249999999999993</v>
      </c>
    </row>
    <row r="6" spans="1:8">
      <c r="A6" s="85">
        <v>4</v>
      </c>
      <c r="B6" s="103" t="s">
        <v>50</v>
      </c>
      <c r="C6" s="104" t="s">
        <v>20</v>
      </c>
      <c r="D6" s="105">
        <v>40299</v>
      </c>
      <c r="E6" s="88">
        <v>10</v>
      </c>
      <c r="F6" s="89">
        <v>1.9</v>
      </c>
      <c r="G6" s="89"/>
      <c r="H6" s="90">
        <f t="shared" si="0"/>
        <v>8.1</v>
      </c>
    </row>
    <row r="7" spans="1:8">
      <c r="A7" s="46">
        <v>5</v>
      </c>
      <c r="B7" s="95" t="s">
        <v>53</v>
      </c>
      <c r="C7" s="96" t="s">
        <v>18</v>
      </c>
      <c r="D7" s="97">
        <v>40448</v>
      </c>
      <c r="E7" s="49">
        <v>10</v>
      </c>
      <c r="F7" s="50">
        <v>2</v>
      </c>
      <c r="G7" s="98"/>
      <c r="H7" s="99">
        <f t="shared" si="0"/>
        <v>8</v>
      </c>
    </row>
    <row r="8" spans="1:8">
      <c r="A8" s="85">
        <v>6</v>
      </c>
      <c r="B8" s="85" t="s">
        <v>94</v>
      </c>
      <c r="C8" s="86" t="s">
        <v>88</v>
      </c>
      <c r="D8" s="87">
        <v>40210</v>
      </c>
      <c r="E8" s="88">
        <v>10</v>
      </c>
      <c r="F8" s="89">
        <v>2.0499999999999998</v>
      </c>
      <c r="G8" s="89"/>
      <c r="H8" s="90">
        <f t="shared" si="0"/>
        <v>7.95</v>
      </c>
    </row>
    <row r="9" spans="1:8">
      <c r="A9" s="85">
        <v>7</v>
      </c>
      <c r="B9" s="85" t="s">
        <v>76</v>
      </c>
      <c r="C9" s="86" t="s">
        <v>56</v>
      </c>
      <c r="D9" s="91">
        <v>40427</v>
      </c>
      <c r="E9" s="88">
        <v>10</v>
      </c>
      <c r="F9" s="89">
        <v>2.1749999999999998</v>
      </c>
      <c r="G9" s="89"/>
      <c r="H9" s="90">
        <f t="shared" si="0"/>
        <v>7.8250000000000002</v>
      </c>
    </row>
    <row r="10" spans="1:8">
      <c r="A10" s="85">
        <v>8</v>
      </c>
      <c r="B10" s="85" t="s">
        <v>72</v>
      </c>
      <c r="C10" s="86" t="s">
        <v>56</v>
      </c>
      <c r="D10" s="91">
        <v>40542</v>
      </c>
      <c r="E10" s="88">
        <v>10</v>
      </c>
      <c r="F10" s="89">
        <v>2.2000000000000002</v>
      </c>
      <c r="G10" s="89"/>
      <c r="H10" s="90">
        <f t="shared" si="0"/>
        <v>7.8</v>
      </c>
    </row>
    <row r="11" spans="1:8">
      <c r="A11" s="39">
        <v>9</v>
      </c>
      <c r="B11" s="8" t="s">
        <v>73</v>
      </c>
      <c r="C11" s="21" t="s">
        <v>56</v>
      </c>
      <c r="D11" s="26">
        <v>40260</v>
      </c>
      <c r="E11" s="9">
        <v>10</v>
      </c>
      <c r="F11" s="10">
        <v>2.2999999999999998</v>
      </c>
      <c r="G11" s="10"/>
      <c r="H11" s="11">
        <f t="shared" si="0"/>
        <v>7.7</v>
      </c>
    </row>
    <row r="12" spans="1:8">
      <c r="A12" s="39">
        <v>10</v>
      </c>
      <c r="B12" s="8" t="s">
        <v>74</v>
      </c>
      <c r="C12" s="21" t="s">
        <v>56</v>
      </c>
      <c r="D12" s="22">
        <v>40494</v>
      </c>
      <c r="E12" s="9">
        <v>10</v>
      </c>
      <c r="F12" s="10">
        <v>2.2999999999999998</v>
      </c>
      <c r="G12" s="10"/>
      <c r="H12" s="11">
        <f t="shared" si="0"/>
        <v>7.7</v>
      </c>
    </row>
    <row r="13" spans="1:8">
      <c r="A13" s="39">
        <v>11</v>
      </c>
      <c r="B13" s="8" t="s">
        <v>87</v>
      </c>
      <c r="C13" s="21" t="s">
        <v>77</v>
      </c>
      <c r="D13" s="22">
        <v>39528</v>
      </c>
      <c r="E13" s="9">
        <v>10</v>
      </c>
      <c r="F13" s="10">
        <v>2.95</v>
      </c>
      <c r="G13" s="10"/>
      <c r="H13" s="11">
        <f t="shared" si="0"/>
        <v>7.05</v>
      </c>
    </row>
    <row r="14" spans="1:8">
      <c r="A14" s="76">
        <v>12</v>
      </c>
      <c r="B14" s="94" t="s">
        <v>96</v>
      </c>
      <c r="C14" s="101" t="s">
        <v>88</v>
      </c>
      <c r="D14" s="102">
        <v>40460</v>
      </c>
      <c r="E14" s="80">
        <v>0</v>
      </c>
      <c r="F14" s="81">
        <v>0</v>
      </c>
      <c r="G14" s="82"/>
      <c r="H14" s="83">
        <f t="shared" si="0"/>
        <v>0</v>
      </c>
    </row>
    <row r="15" spans="1:8">
      <c r="A15" s="76">
        <v>13</v>
      </c>
      <c r="B15" s="94" t="s">
        <v>51</v>
      </c>
      <c r="C15" s="101" t="s">
        <v>18</v>
      </c>
      <c r="D15" s="102">
        <v>40303</v>
      </c>
      <c r="E15" s="80">
        <v>0</v>
      </c>
      <c r="F15" s="81">
        <v>0</v>
      </c>
      <c r="G15" s="82"/>
      <c r="H15" s="83">
        <f t="shared" si="0"/>
        <v>0</v>
      </c>
    </row>
  </sheetData>
  <sortState ref="B3:H15">
    <sortCondition descending="1" ref="H3:H15"/>
  </sortState>
  <mergeCells count="1">
    <mergeCell ref="E1:H1"/>
  </mergeCells>
  <dataValidations count="1">
    <dataValidation type="custom" allowBlank="1" showInputMessage="1" showErrorMessage="1" sqref="H3:H15">
      <formula1>"bvbv"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5"/>
  <sheetViews>
    <sheetView workbookViewId="0">
      <selection activeCell="L9" sqref="L9"/>
    </sheetView>
  </sheetViews>
  <sheetFormatPr defaultRowHeight="15"/>
  <cols>
    <col min="1" max="1" width="3" bestFit="1" customWidth="1"/>
    <col min="2" max="2" width="25.140625" bestFit="1" customWidth="1"/>
    <col min="3" max="3" width="23.7109375" bestFit="1" customWidth="1"/>
    <col min="4" max="4" width="10.7109375" bestFit="1" customWidth="1"/>
  </cols>
  <sheetData>
    <row r="1" spans="1:8">
      <c r="C1" s="2"/>
      <c r="D1" s="41"/>
      <c r="E1" s="65" t="s">
        <v>2</v>
      </c>
      <c r="F1" s="65"/>
      <c r="G1" s="65"/>
      <c r="H1" s="65"/>
    </row>
    <row r="2" spans="1:8">
      <c r="B2" s="3" t="s">
        <v>3</v>
      </c>
      <c r="C2" s="3" t="s">
        <v>4</v>
      </c>
      <c r="D2" s="3" t="s">
        <v>5</v>
      </c>
      <c r="E2" s="6" t="s">
        <v>7</v>
      </c>
      <c r="F2" s="6" t="s">
        <v>12</v>
      </c>
      <c r="G2" s="6" t="s">
        <v>9</v>
      </c>
      <c r="H2" s="6" t="s">
        <v>13</v>
      </c>
    </row>
    <row r="3" spans="1:8">
      <c r="A3" s="46">
        <v>1</v>
      </c>
      <c r="B3" s="95" t="s">
        <v>95</v>
      </c>
      <c r="C3" s="96" t="s">
        <v>88</v>
      </c>
      <c r="D3" s="100">
        <v>40425</v>
      </c>
      <c r="E3" s="49">
        <v>10</v>
      </c>
      <c r="F3" s="50">
        <v>0.55000000000000004</v>
      </c>
      <c r="G3" s="98"/>
      <c r="H3" s="99">
        <f t="shared" ref="H3:H15" si="0">SUM(E3-F3-G3)</f>
        <v>9.4499999999999993</v>
      </c>
    </row>
    <row r="4" spans="1:8">
      <c r="A4" s="85">
        <v>2</v>
      </c>
      <c r="B4" s="103" t="s">
        <v>50</v>
      </c>
      <c r="C4" s="104" t="s">
        <v>20</v>
      </c>
      <c r="D4" s="105">
        <v>40299</v>
      </c>
      <c r="E4" s="88">
        <v>10</v>
      </c>
      <c r="F4" s="89">
        <v>0.85</v>
      </c>
      <c r="G4" s="89"/>
      <c r="H4" s="90">
        <f>SUM(E4-F4-G4)</f>
        <v>9.15</v>
      </c>
    </row>
    <row r="5" spans="1:8">
      <c r="A5" s="85">
        <v>3</v>
      </c>
      <c r="B5" s="103" t="s">
        <v>72</v>
      </c>
      <c r="C5" s="104" t="s">
        <v>56</v>
      </c>
      <c r="D5" s="105">
        <v>40542</v>
      </c>
      <c r="E5" s="88">
        <v>10</v>
      </c>
      <c r="F5" s="89">
        <v>0.85</v>
      </c>
      <c r="G5" s="89"/>
      <c r="H5" s="90">
        <f>SUM(E5-F5-G5)</f>
        <v>9.15</v>
      </c>
    </row>
    <row r="6" spans="1:8">
      <c r="A6" s="46">
        <v>4</v>
      </c>
      <c r="B6" s="95" t="s">
        <v>53</v>
      </c>
      <c r="C6" s="96" t="s">
        <v>18</v>
      </c>
      <c r="D6" s="97">
        <v>40448</v>
      </c>
      <c r="E6" s="49">
        <v>10</v>
      </c>
      <c r="F6" s="50">
        <v>0.85</v>
      </c>
      <c r="G6" s="98"/>
      <c r="H6" s="99">
        <f t="shared" si="0"/>
        <v>9.15</v>
      </c>
    </row>
    <row r="7" spans="1:8">
      <c r="A7" s="46">
        <v>5</v>
      </c>
      <c r="B7" s="95" t="s">
        <v>52</v>
      </c>
      <c r="C7" s="96" t="s">
        <v>18</v>
      </c>
      <c r="D7" s="97">
        <v>40357</v>
      </c>
      <c r="E7" s="49">
        <v>10</v>
      </c>
      <c r="F7" s="50">
        <v>0.95</v>
      </c>
      <c r="G7" s="98"/>
      <c r="H7" s="99">
        <f t="shared" si="0"/>
        <v>9.0500000000000007</v>
      </c>
    </row>
    <row r="8" spans="1:8">
      <c r="A8" s="85">
        <v>6</v>
      </c>
      <c r="B8" s="85" t="s">
        <v>74</v>
      </c>
      <c r="C8" s="86" t="s">
        <v>56</v>
      </c>
      <c r="D8" s="87">
        <v>40494</v>
      </c>
      <c r="E8" s="88">
        <v>10</v>
      </c>
      <c r="F8" s="89">
        <v>1.1000000000000001</v>
      </c>
      <c r="G8" s="89"/>
      <c r="H8" s="90">
        <f t="shared" si="0"/>
        <v>8.9</v>
      </c>
    </row>
    <row r="9" spans="1:8">
      <c r="A9" s="85">
        <v>7</v>
      </c>
      <c r="B9" s="85" t="s">
        <v>76</v>
      </c>
      <c r="C9" s="86" t="s">
        <v>56</v>
      </c>
      <c r="D9" s="91">
        <v>40427</v>
      </c>
      <c r="E9" s="88">
        <v>9.5</v>
      </c>
      <c r="F9" s="89">
        <v>0.7</v>
      </c>
      <c r="G9" s="89"/>
      <c r="H9" s="90">
        <f t="shared" si="0"/>
        <v>8.8000000000000007</v>
      </c>
    </row>
    <row r="10" spans="1:8">
      <c r="A10" s="85">
        <v>8</v>
      </c>
      <c r="B10" s="85" t="s">
        <v>94</v>
      </c>
      <c r="C10" s="86" t="s">
        <v>88</v>
      </c>
      <c r="D10" s="87">
        <v>40210</v>
      </c>
      <c r="E10" s="88">
        <v>9.5</v>
      </c>
      <c r="F10" s="89">
        <v>0.9</v>
      </c>
      <c r="G10" s="89"/>
      <c r="H10" s="90">
        <f t="shared" si="0"/>
        <v>8.6</v>
      </c>
    </row>
    <row r="11" spans="1:8">
      <c r="A11" s="39">
        <v>9</v>
      </c>
      <c r="B11" s="8" t="s">
        <v>87</v>
      </c>
      <c r="C11" s="21" t="s">
        <v>77</v>
      </c>
      <c r="D11" s="22">
        <v>39528</v>
      </c>
      <c r="E11" s="9">
        <v>9</v>
      </c>
      <c r="F11" s="10">
        <v>0.8</v>
      </c>
      <c r="G11" s="10"/>
      <c r="H11" s="11">
        <f t="shared" si="0"/>
        <v>8.1999999999999993</v>
      </c>
    </row>
    <row r="12" spans="1:8">
      <c r="A12" s="39">
        <v>10</v>
      </c>
      <c r="B12" s="8" t="s">
        <v>73</v>
      </c>
      <c r="C12" s="21" t="s">
        <v>56</v>
      </c>
      <c r="D12" s="26">
        <v>40260</v>
      </c>
      <c r="E12" s="9">
        <v>9</v>
      </c>
      <c r="F12" s="10">
        <v>0.95</v>
      </c>
      <c r="G12" s="10"/>
      <c r="H12" s="11">
        <f t="shared" si="0"/>
        <v>8.0500000000000007</v>
      </c>
    </row>
    <row r="13" spans="1:8">
      <c r="A13" s="39">
        <v>11</v>
      </c>
      <c r="B13" s="8" t="s">
        <v>75</v>
      </c>
      <c r="C13" s="21" t="s">
        <v>56</v>
      </c>
      <c r="D13" s="26">
        <v>39894</v>
      </c>
      <c r="E13" s="9">
        <v>9</v>
      </c>
      <c r="F13" s="10">
        <v>1</v>
      </c>
      <c r="G13" s="10"/>
      <c r="H13" s="11">
        <f t="shared" si="0"/>
        <v>8</v>
      </c>
    </row>
    <row r="14" spans="1:8">
      <c r="A14" s="76">
        <v>12</v>
      </c>
      <c r="B14" s="94" t="s">
        <v>96</v>
      </c>
      <c r="C14" s="101" t="s">
        <v>88</v>
      </c>
      <c r="D14" s="102">
        <v>40460</v>
      </c>
      <c r="E14" s="80">
        <v>0</v>
      </c>
      <c r="F14" s="81">
        <v>0</v>
      </c>
      <c r="G14" s="82"/>
      <c r="H14" s="83">
        <f t="shared" si="0"/>
        <v>0</v>
      </c>
    </row>
    <row r="15" spans="1:8">
      <c r="A15" s="76">
        <v>13</v>
      </c>
      <c r="B15" s="94" t="s">
        <v>51</v>
      </c>
      <c r="C15" s="101" t="s">
        <v>18</v>
      </c>
      <c r="D15" s="102">
        <v>40303</v>
      </c>
      <c r="E15" s="80">
        <v>0</v>
      </c>
      <c r="F15" s="81">
        <v>0</v>
      </c>
      <c r="G15" s="82"/>
      <c r="H15" s="83">
        <f t="shared" si="0"/>
        <v>0</v>
      </c>
    </row>
  </sheetData>
  <sortState ref="B4:H5">
    <sortCondition ref="D4:D5"/>
  </sortState>
  <mergeCells count="1">
    <mergeCell ref="E1:H1"/>
  </mergeCells>
  <dataValidations count="1">
    <dataValidation type="custom" allowBlank="1" showInputMessage="1" showErrorMessage="1" sqref="H3:H15">
      <formula1>"bvbv"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"/>
  <sheetViews>
    <sheetView workbookViewId="0">
      <selection activeCell="I20" sqref="I20"/>
    </sheetView>
  </sheetViews>
  <sheetFormatPr defaultRowHeight="15"/>
  <cols>
    <col min="1" max="1" width="2" bestFit="1" customWidth="1"/>
    <col min="2" max="2" width="20.42578125" bestFit="1" customWidth="1"/>
    <col min="3" max="3" width="21.85546875" bestFit="1" customWidth="1"/>
    <col min="4" max="4" width="10.7109375" bestFit="1" customWidth="1"/>
  </cols>
  <sheetData>
    <row r="1" spans="1:17" ht="18.75">
      <c r="A1" s="59" t="s">
        <v>55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18.75">
      <c r="A2" s="20"/>
      <c r="B2" s="59" t="s"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>
      <c r="B3" s="1" t="s">
        <v>16</v>
      </c>
      <c r="D3" s="2"/>
      <c r="E3" s="61" t="s">
        <v>0</v>
      </c>
      <c r="F3" s="62"/>
      <c r="G3" s="62"/>
      <c r="H3" s="62"/>
      <c r="I3" s="63" t="s">
        <v>1</v>
      </c>
      <c r="J3" s="64"/>
      <c r="K3" s="64"/>
      <c r="L3" s="64"/>
      <c r="M3" s="65" t="s">
        <v>2</v>
      </c>
      <c r="N3" s="65"/>
      <c r="O3" s="65"/>
      <c r="P3" s="65"/>
    </row>
    <row r="4" spans="1:17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17">
      <c r="A5" s="46">
        <v>1</v>
      </c>
      <c r="B5" s="46" t="s">
        <v>97</v>
      </c>
      <c r="C5" s="47" t="s">
        <v>88</v>
      </c>
      <c r="D5" s="52">
        <v>39101</v>
      </c>
      <c r="E5" s="49">
        <v>10</v>
      </c>
      <c r="F5" s="50">
        <v>0.55000000000000004</v>
      </c>
      <c r="G5" s="50"/>
      <c r="H5" s="51">
        <f>SUM(E5-F5-G5)</f>
        <v>9.4499999999999993</v>
      </c>
      <c r="I5" s="49">
        <v>10</v>
      </c>
      <c r="J5" s="50">
        <v>1.5249999999999999</v>
      </c>
      <c r="K5" s="50"/>
      <c r="L5" s="51">
        <f>SUM(I5-J5-K5)</f>
        <v>8.4749999999999996</v>
      </c>
      <c r="M5" s="49">
        <v>9.5</v>
      </c>
      <c r="N5" s="50">
        <v>1.2</v>
      </c>
      <c r="O5" s="50"/>
      <c r="P5" s="51">
        <f>SUM(M5-N5-O5)</f>
        <v>8.3000000000000007</v>
      </c>
      <c r="Q5" s="55">
        <f>SUM(H5+L5+P5)</f>
        <v>26.224999999999998</v>
      </c>
    </row>
    <row r="8" spans="1:17">
      <c r="C8" s="18"/>
      <c r="E8" s="60" t="s">
        <v>15</v>
      </c>
      <c r="F8" s="60"/>
      <c r="G8" s="60"/>
      <c r="H8" s="60"/>
    </row>
    <row r="9" spans="1:17">
      <c r="B9" s="3" t="s">
        <v>3</v>
      </c>
      <c r="C9" s="3" t="s">
        <v>4</v>
      </c>
      <c r="D9" s="3" t="s">
        <v>5</v>
      </c>
      <c r="E9" s="19" t="s">
        <v>7</v>
      </c>
      <c r="F9" s="19" t="s">
        <v>12</v>
      </c>
      <c r="G9" s="19" t="s">
        <v>9</v>
      </c>
      <c r="H9" s="19" t="s">
        <v>17</v>
      </c>
    </row>
    <row r="10" spans="1:17">
      <c r="A10" s="69">
        <v>1</v>
      </c>
      <c r="B10" s="69" t="s">
        <v>97</v>
      </c>
      <c r="C10" s="70" t="s">
        <v>88</v>
      </c>
      <c r="D10" s="71">
        <v>39101</v>
      </c>
      <c r="E10" s="72">
        <v>21.5</v>
      </c>
      <c r="F10" s="73">
        <v>0.65</v>
      </c>
      <c r="G10" s="73"/>
      <c r="H10" s="74">
        <f>SUM(E10-F10-G10)</f>
        <v>20.85</v>
      </c>
    </row>
  </sheetData>
  <mergeCells count="6">
    <mergeCell ref="E8:H8"/>
    <mergeCell ref="A1:Q1"/>
    <mergeCell ref="B2:Q2"/>
    <mergeCell ref="E3:H3"/>
    <mergeCell ref="I3:L3"/>
    <mergeCell ref="M3:P3"/>
  </mergeCells>
  <dataValidations count="1">
    <dataValidation type="custom" allowBlank="1" showInputMessage="1" showErrorMessage="1" sqref="L5 P5 H5 H10">
      <formula1>"bvbv"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01"/>
  <sheetViews>
    <sheetView tabSelected="1" workbookViewId="0">
      <selection activeCell="Q98" sqref="Q98"/>
    </sheetView>
  </sheetViews>
  <sheetFormatPr defaultRowHeight="15"/>
  <cols>
    <col min="1" max="1" width="3" customWidth="1"/>
    <col min="2" max="2" width="30.5703125" bestFit="1" customWidth="1"/>
    <col min="3" max="3" width="31.42578125" bestFit="1" customWidth="1"/>
    <col min="4" max="4" width="10.7109375" style="2" bestFit="1" customWidth="1"/>
    <col min="5" max="7" width="6.5703125" bestFit="1" customWidth="1"/>
    <col min="8" max="8" width="6.28515625" bestFit="1" customWidth="1"/>
    <col min="9" max="10" width="5.5703125" bestFit="1" customWidth="1"/>
    <col min="11" max="12" width="6.5703125" bestFit="1" customWidth="1"/>
    <col min="13" max="13" width="5.5703125" bestFit="1" customWidth="1"/>
    <col min="14" max="16" width="6.5703125" bestFit="1" customWidth="1"/>
    <col min="17" max="17" width="8" customWidth="1"/>
    <col min="18" max="21" width="9.140625" hidden="1" customWidth="1"/>
  </cols>
  <sheetData>
    <row r="1" spans="1:22" ht="18.75">
      <c r="A1" s="20"/>
      <c r="B1" s="59" t="s">
        <v>32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</row>
    <row r="2" spans="1:22" ht="18.75">
      <c r="A2" s="20"/>
      <c r="B2" s="59" t="s">
        <v>14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20"/>
      <c r="S2" s="20"/>
      <c r="T2" s="20"/>
      <c r="U2" s="20"/>
    </row>
    <row r="3" spans="1:22">
      <c r="B3" s="1" t="s">
        <v>16</v>
      </c>
      <c r="E3" s="61" t="s">
        <v>0</v>
      </c>
      <c r="F3" s="62"/>
      <c r="G3" s="62"/>
      <c r="H3" s="62"/>
      <c r="I3" s="63" t="s">
        <v>1</v>
      </c>
      <c r="J3" s="64"/>
      <c r="K3" s="64"/>
      <c r="L3" s="64"/>
      <c r="M3" s="65" t="s">
        <v>2</v>
      </c>
      <c r="N3" s="65"/>
      <c r="O3" s="65"/>
      <c r="P3" s="65"/>
    </row>
    <row r="4" spans="1:22" ht="30">
      <c r="B4" s="3" t="s">
        <v>3</v>
      </c>
      <c r="C4" s="3" t="s">
        <v>4</v>
      </c>
      <c r="D4" s="3" t="s">
        <v>5</v>
      </c>
      <c r="E4" s="4" t="s">
        <v>7</v>
      </c>
      <c r="F4" s="4" t="s">
        <v>8</v>
      </c>
      <c r="G4" s="4" t="s">
        <v>9</v>
      </c>
      <c r="H4" s="4" t="s">
        <v>10</v>
      </c>
      <c r="I4" s="5" t="s">
        <v>7</v>
      </c>
      <c r="J4" s="5" t="s">
        <v>8</v>
      </c>
      <c r="K4" s="5" t="s">
        <v>9</v>
      </c>
      <c r="L4" s="5" t="s">
        <v>11</v>
      </c>
      <c r="M4" s="6" t="s">
        <v>7</v>
      </c>
      <c r="N4" s="6" t="s">
        <v>12</v>
      </c>
      <c r="O4" s="6" t="s">
        <v>9</v>
      </c>
      <c r="P4" s="6" t="s">
        <v>13</v>
      </c>
      <c r="Q4" s="7" t="s">
        <v>6</v>
      </c>
    </row>
    <row r="5" spans="1:22" ht="14.25" customHeight="1">
      <c r="A5" s="46">
        <v>1</v>
      </c>
      <c r="B5" s="46" t="s">
        <v>24</v>
      </c>
      <c r="C5" s="47" t="s">
        <v>21</v>
      </c>
      <c r="D5" s="48">
        <v>42576</v>
      </c>
      <c r="E5" s="49">
        <v>10</v>
      </c>
      <c r="F5" s="50">
        <v>0.5</v>
      </c>
      <c r="G5" s="50"/>
      <c r="H5" s="51">
        <f t="shared" ref="H5:H36" si="0">SUM(E5-F5-G5)</f>
        <v>9.5</v>
      </c>
      <c r="I5" s="49">
        <v>10</v>
      </c>
      <c r="J5" s="50">
        <v>0.42499999999999999</v>
      </c>
      <c r="K5" s="50">
        <v>0.1</v>
      </c>
      <c r="L5" s="51">
        <f t="shared" ref="L5:L36" si="1">SUM(I5-J5-K5)</f>
        <v>9.4749999999999996</v>
      </c>
      <c r="M5" s="49">
        <v>10</v>
      </c>
      <c r="N5" s="50">
        <v>0.7</v>
      </c>
      <c r="O5" s="50"/>
      <c r="P5" s="51">
        <f t="shared" ref="P5:P36" si="2">SUM(M5-N5-O5)</f>
        <v>9.3000000000000007</v>
      </c>
      <c r="Q5" s="55">
        <f t="shared" ref="Q5:Q36" si="3">SUM(H5+L5+P5)</f>
        <v>28.275000000000002</v>
      </c>
      <c r="V5" s="2"/>
    </row>
    <row r="6" spans="1:22">
      <c r="A6" s="46">
        <v>2</v>
      </c>
      <c r="B6" s="56" t="s">
        <v>127</v>
      </c>
      <c r="C6" s="57" t="s">
        <v>115</v>
      </c>
      <c r="D6" s="58">
        <v>42579</v>
      </c>
      <c r="E6" s="49">
        <v>10</v>
      </c>
      <c r="F6" s="50">
        <v>0.55000000000000004</v>
      </c>
      <c r="G6" s="50"/>
      <c r="H6" s="51">
        <f t="shared" si="0"/>
        <v>9.4499999999999993</v>
      </c>
      <c r="I6" s="49">
        <v>10</v>
      </c>
      <c r="J6" s="50">
        <v>0.4</v>
      </c>
      <c r="K6" s="50"/>
      <c r="L6" s="51">
        <f t="shared" si="1"/>
        <v>9.6</v>
      </c>
      <c r="M6" s="49">
        <v>10</v>
      </c>
      <c r="N6" s="50">
        <v>0.8</v>
      </c>
      <c r="O6" s="50"/>
      <c r="P6" s="51">
        <f t="shared" si="2"/>
        <v>9.1999999999999993</v>
      </c>
      <c r="Q6" s="55">
        <f t="shared" si="3"/>
        <v>28.249999999999996</v>
      </c>
      <c r="V6" s="2"/>
    </row>
    <row r="7" spans="1:22" ht="14.25" customHeight="1">
      <c r="A7" s="46">
        <v>3</v>
      </c>
      <c r="B7" s="46" t="s">
        <v>27</v>
      </c>
      <c r="C7" s="47" t="s">
        <v>21</v>
      </c>
      <c r="D7" s="48">
        <v>42616</v>
      </c>
      <c r="E7" s="49">
        <v>10</v>
      </c>
      <c r="F7" s="50">
        <v>0.375</v>
      </c>
      <c r="G7" s="50"/>
      <c r="H7" s="51">
        <f>SUM(E7-F7-G7)</f>
        <v>9.625</v>
      </c>
      <c r="I7" s="49">
        <v>10</v>
      </c>
      <c r="J7" s="50">
        <v>0.8</v>
      </c>
      <c r="K7" s="50"/>
      <c r="L7" s="51">
        <f>SUM(I7-J7-K7)</f>
        <v>9.1999999999999993</v>
      </c>
      <c r="M7" s="49">
        <v>10</v>
      </c>
      <c r="N7" s="50">
        <v>0.75</v>
      </c>
      <c r="O7" s="50"/>
      <c r="P7" s="51">
        <f>SUM(M7-N7-O7)</f>
        <v>9.25</v>
      </c>
      <c r="Q7" s="55">
        <f>SUM(H7+L7+P7)</f>
        <v>28.074999999999999</v>
      </c>
      <c r="V7" s="2"/>
    </row>
    <row r="8" spans="1:22">
      <c r="A8" s="39">
        <v>4</v>
      </c>
      <c r="B8" s="8" t="s">
        <v>125</v>
      </c>
      <c r="C8" s="21" t="s">
        <v>115</v>
      </c>
      <c r="D8" s="22">
        <v>42494</v>
      </c>
      <c r="E8" s="9">
        <v>10</v>
      </c>
      <c r="F8" s="10">
        <v>0.625</v>
      </c>
      <c r="G8" s="10">
        <v>0.1</v>
      </c>
      <c r="H8" s="11">
        <f>SUM(E8-F8-G8)</f>
        <v>9.2750000000000004</v>
      </c>
      <c r="I8" s="9">
        <v>10</v>
      </c>
      <c r="J8" s="10">
        <v>0.4</v>
      </c>
      <c r="K8" s="10"/>
      <c r="L8" s="11">
        <f>SUM(I8-J8-K8)</f>
        <v>9.6</v>
      </c>
      <c r="M8" s="9">
        <v>10</v>
      </c>
      <c r="N8" s="10">
        <v>0.8</v>
      </c>
      <c r="O8" s="10"/>
      <c r="P8" s="11">
        <f>SUM(M8-N8-O8)</f>
        <v>9.1999999999999993</v>
      </c>
      <c r="Q8" s="12">
        <f>SUM(H8+L8+P8)</f>
        <v>28.074999999999999</v>
      </c>
      <c r="R8" s="38"/>
      <c r="S8" s="38"/>
      <c r="T8" s="38"/>
      <c r="U8" s="38"/>
      <c r="V8" s="2"/>
    </row>
    <row r="9" spans="1:22" ht="14.25" customHeight="1">
      <c r="A9" s="39">
        <v>5</v>
      </c>
      <c r="B9" s="32" t="s">
        <v>121</v>
      </c>
      <c r="C9" s="31" t="s">
        <v>115</v>
      </c>
      <c r="D9" s="30">
        <v>42262</v>
      </c>
      <c r="E9" s="9">
        <v>10</v>
      </c>
      <c r="F9" s="10">
        <v>0.52500000000000002</v>
      </c>
      <c r="G9" s="10">
        <v>0.1</v>
      </c>
      <c r="H9" s="11">
        <f>SUM(E9-F9-G9)</f>
        <v>9.375</v>
      </c>
      <c r="I9" s="9">
        <v>10</v>
      </c>
      <c r="J9" s="10">
        <v>0.65</v>
      </c>
      <c r="K9" s="10"/>
      <c r="L9" s="11">
        <f>SUM(I9-J9-K9)</f>
        <v>9.35</v>
      </c>
      <c r="M9" s="9">
        <v>10</v>
      </c>
      <c r="N9" s="10">
        <v>0.65</v>
      </c>
      <c r="O9" s="10"/>
      <c r="P9" s="11">
        <f>SUM(M9-N9-O9)</f>
        <v>9.35</v>
      </c>
      <c r="Q9" s="12">
        <f>SUM(H9+L9+P9)</f>
        <v>28.075000000000003</v>
      </c>
      <c r="V9" s="2"/>
    </row>
    <row r="10" spans="1:22">
      <c r="A10" s="39">
        <v>6</v>
      </c>
      <c r="B10" s="8" t="s">
        <v>25</v>
      </c>
      <c r="C10" s="21" t="s">
        <v>21</v>
      </c>
      <c r="D10" s="22">
        <v>42111</v>
      </c>
      <c r="E10" s="9">
        <v>10</v>
      </c>
      <c r="F10" s="10">
        <v>0.57499999999999996</v>
      </c>
      <c r="G10" s="10"/>
      <c r="H10" s="11">
        <f t="shared" si="0"/>
        <v>9.4250000000000007</v>
      </c>
      <c r="I10" s="9">
        <v>10</v>
      </c>
      <c r="J10" s="10">
        <v>0.67500000000000004</v>
      </c>
      <c r="K10" s="10"/>
      <c r="L10" s="11">
        <f t="shared" si="1"/>
        <v>9.3249999999999993</v>
      </c>
      <c r="M10" s="9">
        <v>10</v>
      </c>
      <c r="N10" s="10">
        <v>0.7</v>
      </c>
      <c r="O10" s="10"/>
      <c r="P10" s="11">
        <f t="shared" si="2"/>
        <v>9.3000000000000007</v>
      </c>
      <c r="Q10" s="12">
        <f t="shared" si="3"/>
        <v>28.05</v>
      </c>
      <c r="V10" s="2"/>
    </row>
    <row r="11" spans="1:22">
      <c r="A11" s="39">
        <v>7</v>
      </c>
      <c r="B11" s="32" t="s">
        <v>124</v>
      </c>
      <c r="C11" s="31" t="s">
        <v>115</v>
      </c>
      <c r="D11" s="30">
        <v>42241</v>
      </c>
      <c r="E11" s="9">
        <v>10</v>
      </c>
      <c r="F11" s="10">
        <v>0.55000000000000004</v>
      </c>
      <c r="G11" s="10"/>
      <c r="H11" s="11">
        <f>SUM(E11-F11-G11)</f>
        <v>9.4499999999999993</v>
      </c>
      <c r="I11" s="9">
        <v>10</v>
      </c>
      <c r="J11" s="10">
        <v>0.8</v>
      </c>
      <c r="K11" s="10"/>
      <c r="L11" s="11">
        <f>SUM(I11-J11-K11)</f>
        <v>9.1999999999999993</v>
      </c>
      <c r="M11" s="9">
        <v>10</v>
      </c>
      <c r="N11" s="10">
        <v>0.65</v>
      </c>
      <c r="O11" s="10"/>
      <c r="P11" s="11">
        <f>SUM(M11-N11-O11)</f>
        <v>9.35</v>
      </c>
      <c r="Q11" s="12">
        <f>SUM(H11+L11+P11)</f>
        <v>28</v>
      </c>
    </row>
    <row r="12" spans="1:22">
      <c r="A12" s="39">
        <v>8</v>
      </c>
      <c r="B12" s="8" t="s">
        <v>22</v>
      </c>
      <c r="C12" s="21" t="s">
        <v>21</v>
      </c>
      <c r="D12" s="22">
        <v>42042</v>
      </c>
      <c r="E12" s="9">
        <v>10</v>
      </c>
      <c r="F12" s="10">
        <v>0.65</v>
      </c>
      <c r="G12" s="10"/>
      <c r="H12" s="11">
        <f>SUM(E12-F12-G12)</f>
        <v>9.35</v>
      </c>
      <c r="I12" s="9">
        <v>10</v>
      </c>
      <c r="J12" s="10">
        <v>0.4</v>
      </c>
      <c r="K12" s="10"/>
      <c r="L12" s="11">
        <f>SUM(I12-J12-K12)</f>
        <v>9.6</v>
      </c>
      <c r="M12" s="9">
        <v>10</v>
      </c>
      <c r="N12" s="10">
        <v>0.95</v>
      </c>
      <c r="O12" s="10"/>
      <c r="P12" s="11">
        <f>SUM(M12-N12-O12)</f>
        <v>9.0500000000000007</v>
      </c>
      <c r="Q12" s="12">
        <f>SUM(H12+L12+P12)</f>
        <v>28</v>
      </c>
    </row>
    <row r="13" spans="1:22">
      <c r="A13" s="39">
        <v>9</v>
      </c>
      <c r="B13" s="8" t="s">
        <v>117</v>
      </c>
      <c r="C13" s="21" t="s">
        <v>115</v>
      </c>
      <c r="D13" s="22">
        <v>42156</v>
      </c>
      <c r="E13" s="9">
        <v>10</v>
      </c>
      <c r="F13" s="10">
        <v>0.45</v>
      </c>
      <c r="G13" s="10"/>
      <c r="H13" s="11">
        <f t="shared" si="0"/>
        <v>9.5500000000000007</v>
      </c>
      <c r="I13" s="9">
        <v>10</v>
      </c>
      <c r="J13" s="10">
        <v>0.625</v>
      </c>
      <c r="K13" s="10"/>
      <c r="L13" s="11">
        <f t="shared" si="1"/>
        <v>9.375</v>
      </c>
      <c r="M13" s="9">
        <v>10</v>
      </c>
      <c r="N13" s="10">
        <v>0.95</v>
      </c>
      <c r="O13" s="10"/>
      <c r="P13" s="11">
        <f t="shared" si="2"/>
        <v>9.0500000000000007</v>
      </c>
      <c r="Q13" s="12">
        <f t="shared" si="3"/>
        <v>27.975000000000001</v>
      </c>
      <c r="V13" s="2"/>
    </row>
    <row r="14" spans="1:22">
      <c r="A14" s="39">
        <v>10</v>
      </c>
      <c r="B14" s="32" t="s">
        <v>122</v>
      </c>
      <c r="C14" s="31" t="s">
        <v>115</v>
      </c>
      <c r="D14" s="30">
        <v>42308</v>
      </c>
      <c r="E14" s="9">
        <v>10</v>
      </c>
      <c r="F14" s="10">
        <v>0.625</v>
      </c>
      <c r="G14" s="10"/>
      <c r="H14" s="11">
        <f t="shared" si="0"/>
        <v>9.375</v>
      </c>
      <c r="I14" s="9">
        <v>10</v>
      </c>
      <c r="J14" s="10">
        <v>0.52500000000000002</v>
      </c>
      <c r="K14" s="10"/>
      <c r="L14" s="11">
        <f t="shared" si="1"/>
        <v>9.4749999999999996</v>
      </c>
      <c r="M14" s="9">
        <v>10</v>
      </c>
      <c r="N14" s="10">
        <v>1</v>
      </c>
      <c r="O14" s="10"/>
      <c r="P14" s="11">
        <f t="shared" si="2"/>
        <v>9</v>
      </c>
      <c r="Q14" s="12">
        <f t="shared" si="3"/>
        <v>27.85</v>
      </c>
    </row>
    <row r="15" spans="1:22">
      <c r="A15" s="39">
        <v>11</v>
      </c>
      <c r="B15" s="32" t="s">
        <v>118</v>
      </c>
      <c r="C15" s="31" t="s">
        <v>115</v>
      </c>
      <c r="D15" s="30">
        <v>42241</v>
      </c>
      <c r="E15" s="9">
        <v>10</v>
      </c>
      <c r="F15" s="10">
        <v>0.55000000000000004</v>
      </c>
      <c r="G15" s="10">
        <v>0.1</v>
      </c>
      <c r="H15" s="11">
        <f t="shared" si="0"/>
        <v>9.35</v>
      </c>
      <c r="I15" s="9">
        <v>10</v>
      </c>
      <c r="J15" s="10">
        <v>0.7</v>
      </c>
      <c r="K15" s="10"/>
      <c r="L15" s="11">
        <f t="shared" si="1"/>
        <v>9.3000000000000007</v>
      </c>
      <c r="M15" s="9">
        <v>10</v>
      </c>
      <c r="N15" s="10">
        <v>0.85</v>
      </c>
      <c r="O15" s="10"/>
      <c r="P15" s="11">
        <f t="shared" si="2"/>
        <v>9.15</v>
      </c>
      <c r="Q15" s="12">
        <f t="shared" si="3"/>
        <v>27.799999999999997</v>
      </c>
    </row>
    <row r="16" spans="1:22">
      <c r="A16" s="39">
        <v>12</v>
      </c>
      <c r="B16" s="24" t="s">
        <v>29</v>
      </c>
      <c r="C16" s="21" t="s">
        <v>21</v>
      </c>
      <c r="D16" s="23">
        <v>42128</v>
      </c>
      <c r="E16" s="9">
        <v>10</v>
      </c>
      <c r="F16" s="10">
        <v>0.55000000000000004</v>
      </c>
      <c r="G16" s="10"/>
      <c r="H16" s="11">
        <f t="shared" si="0"/>
        <v>9.4499999999999993</v>
      </c>
      <c r="I16" s="9">
        <v>10</v>
      </c>
      <c r="J16" s="10">
        <v>0.85</v>
      </c>
      <c r="K16" s="10"/>
      <c r="L16" s="11">
        <f t="shared" si="1"/>
        <v>9.15</v>
      </c>
      <c r="M16" s="9">
        <v>10</v>
      </c>
      <c r="N16" s="10">
        <v>0.85</v>
      </c>
      <c r="O16" s="10"/>
      <c r="P16" s="11">
        <f t="shared" si="2"/>
        <v>9.15</v>
      </c>
      <c r="Q16" s="12">
        <f t="shared" si="3"/>
        <v>27.75</v>
      </c>
      <c r="V16" s="2"/>
    </row>
    <row r="17" spans="1:22">
      <c r="A17" s="39">
        <v>13</v>
      </c>
      <c r="B17" s="8" t="s">
        <v>28</v>
      </c>
      <c r="C17" s="21" t="s">
        <v>21</v>
      </c>
      <c r="D17" s="22">
        <v>42147</v>
      </c>
      <c r="E17" s="9">
        <v>10</v>
      </c>
      <c r="F17" s="10">
        <v>0.47499999999999998</v>
      </c>
      <c r="G17" s="10"/>
      <c r="H17" s="11">
        <f t="shared" si="0"/>
        <v>9.5250000000000004</v>
      </c>
      <c r="I17" s="9">
        <v>10</v>
      </c>
      <c r="J17" s="10">
        <v>1</v>
      </c>
      <c r="K17" s="10"/>
      <c r="L17" s="11">
        <f t="shared" si="1"/>
        <v>9</v>
      </c>
      <c r="M17" s="9">
        <v>10</v>
      </c>
      <c r="N17" s="10">
        <v>0.8</v>
      </c>
      <c r="O17" s="10"/>
      <c r="P17" s="11">
        <f t="shared" si="2"/>
        <v>9.1999999999999993</v>
      </c>
      <c r="Q17" s="12">
        <f t="shared" si="3"/>
        <v>27.724999999999998</v>
      </c>
      <c r="V17" s="2"/>
    </row>
    <row r="18" spans="1:22">
      <c r="A18" s="39">
        <v>14</v>
      </c>
      <c r="B18" s="32" t="s">
        <v>119</v>
      </c>
      <c r="C18" s="31" t="s">
        <v>115</v>
      </c>
      <c r="D18" s="30">
        <v>42218</v>
      </c>
      <c r="E18" s="9">
        <v>10</v>
      </c>
      <c r="F18" s="10">
        <v>0.375</v>
      </c>
      <c r="G18" s="10">
        <v>0.1</v>
      </c>
      <c r="H18" s="11">
        <f t="shared" si="0"/>
        <v>9.5250000000000004</v>
      </c>
      <c r="I18" s="9">
        <v>10</v>
      </c>
      <c r="J18" s="10">
        <v>0.85</v>
      </c>
      <c r="K18" s="10"/>
      <c r="L18" s="11">
        <f t="shared" si="1"/>
        <v>9.15</v>
      </c>
      <c r="M18" s="9">
        <v>10</v>
      </c>
      <c r="N18" s="10">
        <v>1</v>
      </c>
      <c r="O18" s="10"/>
      <c r="P18" s="11">
        <f t="shared" si="2"/>
        <v>9</v>
      </c>
      <c r="Q18" s="12">
        <f t="shared" si="3"/>
        <v>27.675000000000001</v>
      </c>
    </row>
    <row r="19" spans="1:22">
      <c r="A19" s="39">
        <v>15</v>
      </c>
      <c r="B19" s="32" t="s">
        <v>120</v>
      </c>
      <c r="C19" s="31" t="s">
        <v>115</v>
      </c>
      <c r="D19" s="30">
        <v>42196</v>
      </c>
      <c r="E19" s="9">
        <v>10</v>
      </c>
      <c r="F19" s="10">
        <v>0.6</v>
      </c>
      <c r="G19" s="10"/>
      <c r="H19" s="11">
        <f t="shared" si="0"/>
        <v>9.4</v>
      </c>
      <c r="I19" s="9">
        <v>10</v>
      </c>
      <c r="J19" s="10">
        <v>0.625</v>
      </c>
      <c r="K19" s="10"/>
      <c r="L19" s="11">
        <f t="shared" si="1"/>
        <v>9.375</v>
      </c>
      <c r="M19" s="9">
        <v>10</v>
      </c>
      <c r="N19" s="10">
        <v>1.1000000000000001</v>
      </c>
      <c r="O19" s="10"/>
      <c r="P19" s="11">
        <f t="shared" si="2"/>
        <v>8.9</v>
      </c>
      <c r="Q19" s="12">
        <f t="shared" si="3"/>
        <v>27.674999999999997</v>
      </c>
    </row>
    <row r="20" spans="1:22">
      <c r="A20" s="39">
        <v>16</v>
      </c>
      <c r="B20" s="8" t="s">
        <v>63</v>
      </c>
      <c r="C20" s="21" t="s">
        <v>56</v>
      </c>
      <c r="D20" s="22">
        <v>42543</v>
      </c>
      <c r="E20" s="9">
        <v>10</v>
      </c>
      <c r="F20" s="10">
        <v>0.35</v>
      </c>
      <c r="G20" s="10"/>
      <c r="H20" s="11">
        <f t="shared" si="0"/>
        <v>9.65</v>
      </c>
      <c r="I20" s="9">
        <v>10</v>
      </c>
      <c r="J20" s="10">
        <v>1.35</v>
      </c>
      <c r="K20" s="10"/>
      <c r="L20" s="11">
        <f t="shared" si="1"/>
        <v>8.65</v>
      </c>
      <c r="M20" s="9">
        <v>10</v>
      </c>
      <c r="N20" s="10">
        <v>0.65</v>
      </c>
      <c r="O20" s="10"/>
      <c r="P20" s="11">
        <f t="shared" si="2"/>
        <v>9.35</v>
      </c>
      <c r="Q20" s="12">
        <f t="shared" si="3"/>
        <v>27.65</v>
      </c>
    </row>
    <row r="21" spans="1:22">
      <c r="A21" s="39">
        <v>17</v>
      </c>
      <c r="B21" s="32" t="s">
        <v>65</v>
      </c>
      <c r="C21" s="21" t="s">
        <v>56</v>
      </c>
      <c r="D21" s="30">
        <v>42301</v>
      </c>
      <c r="E21" s="9">
        <v>10</v>
      </c>
      <c r="F21" s="10">
        <v>0.57499999999999996</v>
      </c>
      <c r="G21" s="10"/>
      <c r="H21" s="11">
        <f>SUM(E21-F21-G21)</f>
        <v>9.4250000000000007</v>
      </c>
      <c r="I21" s="9">
        <v>10</v>
      </c>
      <c r="J21" s="10">
        <v>1.3</v>
      </c>
      <c r="K21" s="10"/>
      <c r="L21" s="11">
        <f>SUM(I21-J21-K21)</f>
        <v>8.6999999999999993</v>
      </c>
      <c r="M21" s="9">
        <v>10</v>
      </c>
      <c r="N21" s="10">
        <v>0.5</v>
      </c>
      <c r="O21" s="10"/>
      <c r="P21" s="11">
        <f>SUM(M21-N21-O21)</f>
        <v>9.5</v>
      </c>
      <c r="Q21" s="12">
        <f>SUM(H21+L21+P21)</f>
        <v>27.625</v>
      </c>
    </row>
    <row r="22" spans="1:22">
      <c r="A22" s="39">
        <v>18</v>
      </c>
      <c r="B22" s="32" t="s">
        <v>61</v>
      </c>
      <c r="C22" s="21" t="s">
        <v>56</v>
      </c>
      <c r="D22" s="30">
        <v>42075</v>
      </c>
      <c r="E22" s="9">
        <v>10</v>
      </c>
      <c r="F22" s="10">
        <v>0.35</v>
      </c>
      <c r="G22" s="10"/>
      <c r="H22" s="11">
        <f>SUM(E22-F22-G22)</f>
        <v>9.65</v>
      </c>
      <c r="I22" s="9">
        <v>10</v>
      </c>
      <c r="J22" s="10">
        <v>1.2250000000000001</v>
      </c>
      <c r="K22" s="10"/>
      <c r="L22" s="11">
        <f>SUM(I22-J22-K22)</f>
        <v>8.7750000000000004</v>
      </c>
      <c r="M22" s="9">
        <v>10</v>
      </c>
      <c r="N22" s="10">
        <v>0.8</v>
      </c>
      <c r="O22" s="10"/>
      <c r="P22" s="11">
        <f>SUM(M22-N22-O22)</f>
        <v>9.1999999999999993</v>
      </c>
      <c r="Q22" s="12">
        <f>SUM(H22+L22+P22)</f>
        <v>27.625</v>
      </c>
    </row>
    <row r="23" spans="1:22">
      <c r="A23" s="39">
        <v>19</v>
      </c>
      <c r="B23" s="8" t="s">
        <v>26</v>
      </c>
      <c r="C23" s="21" t="s">
        <v>21</v>
      </c>
      <c r="D23" s="22">
        <v>42692</v>
      </c>
      <c r="E23" s="9">
        <v>10</v>
      </c>
      <c r="F23" s="10">
        <v>0.67500000000000004</v>
      </c>
      <c r="G23" s="10"/>
      <c r="H23" s="11">
        <f t="shared" si="0"/>
        <v>9.3249999999999993</v>
      </c>
      <c r="I23" s="9">
        <v>10</v>
      </c>
      <c r="J23" s="10">
        <v>1.0249999999999999</v>
      </c>
      <c r="K23" s="10"/>
      <c r="L23" s="11">
        <f t="shared" si="1"/>
        <v>8.9749999999999996</v>
      </c>
      <c r="M23" s="9">
        <v>10</v>
      </c>
      <c r="N23" s="10">
        <v>0.7</v>
      </c>
      <c r="O23" s="10"/>
      <c r="P23" s="11">
        <f t="shared" si="2"/>
        <v>9.3000000000000007</v>
      </c>
      <c r="Q23" s="12">
        <f t="shared" si="3"/>
        <v>27.599999999999998</v>
      </c>
    </row>
    <row r="24" spans="1:22">
      <c r="A24" s="39">
        <v>20</v>
      </c>
      <c r="B24" s="32" t="s">
        <v>123</v>
      </c>
      <c r="C24" s="31" t="s">
        <v>115</v>
      </c>
      <c r="D24" s="30">
        <v>42075</v>
      </c>
      <c r="E24" s="9">
        <v>10</v>
      </c>
      <c r="F24" s="10">
        <v>0.7</v>
      </c>
      <c r="G24" s="10">
        <v>0.1</v>
      </c>
      <c r="H24" s="11">
        <f t="shared" si="0"/>
        <v>9.2000000000000011</v>
      </c>
      <c r="I24" s="9">
        <v>10</v>
      </c>
      <c r="J24" s="10">
        <v>0.7</v>
      </c>
      <c r="K24" s="10"/>
      <c r="L24" s="11">
        <f t="shared" si="1"/>
        <v>9.3000000000000007</v>
      </c>
      <c r="M24" s="9">
        <v>10</v>
      </c>
      <c r="N24" s="10">
        <v>1</v>
      </c>
      <c r="O24" s="10"/>
      <c r="P24" s="11">
        <f t="shared" si="2"/>
        <v>9</v>
      </c>
      <c r="Q24" s="12">
        <f t="shared" si="3"/>
        <v>27.5</v>
      </c>
    </row>
    <row r="25" spans="1:22">
      <c r="A25" s="39">
        <v>21</v>
      </c>
      <c r="B25" s="24" t="s">
        <v>126</v>
      </c>
      <c r="C25" s="21" t="s">
        <v>115</v>
      </c>
      <c r="D25" s="23">
        <v>42050</v>
      </c>
      <c r="E25" s="9">
        <v>10</v>
      </c>
      <c r="F25" s="10">
        <v>0.47499999999999998</v>
      </c>
      <c r="G25" s="10"/>
      <c r="H25" s="11">
        <f t="shared" si="0"/>
        <v>9.5250000000000004</v>
      </c>
      <c r="I25" s="9">
        <v>10</v>
      </c>
      <c r="J25" s="10">
        <v>1.2250000000000001</v>
      </c>
      <c r="K25" s="10"/>
      <c r="L25" s="11">
        <f t="shared" si="1"/>
        <v>8.7750000000000004</v>
      </c>
      <c r="M25" s="9">
        <v>10</v>
      </c>
      <c r="N25" s="10">
        <v>0.85</v>
      </c>
      <c r="O25" s="10"/>
      <c r="P25" s="11">
        <f t="shared" si="2"/>
        <v>9.15</v>
      </c>
      <c r="Q25" s="12">
        <f t="shared" si="3"/>
        <v>27.450000000000003</v>
      </c>
    </row>
    <row r="26" spans="1:22">
      <c r="A26" s="39">
        <v>22</v>
      </c>
      <c r="B26" s="8" t="s">
        <v>60</v>
      </c>
      <c r="C26" s="21" t="s">
        <v>56</v>
      </c>
      <c r="D26" s="22">
        <v>42027</v>
      </c>
      <c r="E26" s="9">
        <v>10</v>
      </c>
      <c r="F26" s="10">
        <v>1.05</v>
      </c>
      <c r="G26" s="10"/>
      <c r="H26" s="11">
        <f t="shared" si="0"/>
        <v>8.9499999999999993</v>
      </c>
      <c r="I26" s="9">
        <v>10</v>
      </c>
      <c r="J26" s="10">
        <v>1</v>
      </c>
      <c r="K26" s="10"/>
      <c r="L26" s="11">
        <f t="shared" si="1"/>
        <v>9</v>
      </c>
      <c r="M26" s="9">
        <v>10</v>
      </c>
      <c r="N26" s="10">
        <v>0.6</v>
      </c>
      <c r="O26" s="10"/>
      <c r="P26" s="11">
        <f t="shared" si="2"/>
        <v>9.4</v>
      </c>
      <c r="Q26" s="12">
        <f t="shared" si="3"/>
        <v>27.35</v>
      </c>
    </row>
    <row r="27" spans="1:22">
      <c r="A27" s="39">
        <v>23</v>
      </c>
      <c r="B27" s="8" t="s">
        <v>91</v>
      </c>
      <c r="C27" s="21" t="s">
        <v>88</v>
      </c>
      <c r="D27" s="22">
        <v>42383</v>
      </c>
      <c r="E27" s="9">
        <v>10</v>
      </c>
      <c r="F27" s="10">
        <v>0.65</v>
      </c>
      <c r="G27" s="10">
        <v>0.1</v>
      </c>
      <c r="H27" s="11">
        <f t="shared" si="0"/>
        <v>9.25</v>
      </c>
      <c r="I27" s="9">
        <v>10</v>
      </c>
      <c r="J27" s="10">
        <v>1.2250000000000001</v>
      </c>
      <c r="K27" s="10"/>
      <c r="L27" s="11">
        <f t="shared" si="1"/>
        <v>8.7750000000000004</v>
      </c>
      <c r="M27" s="9">
        <v>10</v>
      </c>
      <c r="N27" s="10">
        <v>0.7</v>
      </c>
      <c r="O27" s="10"/>
      <c r="P27" s="11">
        <f t="shared" si="2"/>
        <v>9.3000000000000007</v>
      </c>
      <c r="Q27" s="12">
        <f t="shared" si="3"/>
        <v>27.324999999999999</v>
      </c>
    </row>
    <row r="28" spans="1:22">
      <c r="A28" s="39">
        <v>24</v>
      </c>
      <c r="B28" s="8" t="s">
        <v>57</v>
      </c>
      <c r="C28" s="21" t="s">
        <v>56</v>
      </c>
      <c r="D28" s="22">
        <v>42121</v>
      </c>
      <c r="E28" s="9">
        <v>10</v>
      </c>
      <c r="F28" s="10">
        <v>0.79500000000000004</v>
      </c>
      <c r="G28" s="10"/>
      <c r="H28" s="11">
        <f t="shared" si="0"/>
        <v>9.2050000000000001</v>
      </c>
      <c r="I28" s="9">
        <v>10</v>
      </c>
      <c r="J28" s="10">
        <v>1.3</v>
      </c>
      <c r="K28" s="10"/>
      <c r="L28" s="11">
        <f t="shared" si="1"/>
        <v>8.6999999999999993</v>
      </c>
      <c r="M28" s="9">
        <v>10</v>
      </c>
      <c r="N28" s="10">
        <v>0.65</v>
      </c>
      <c r="O28" s="10"/>
      <c r="P28" s="11">
        <f t="shared" si="2"/>
        <v>9.35</v>
      </c>
      <c r="Q28" s="12">
        <f t="shared" si="3"/>
        <v>27.255000000000003</v>
      </c>
    </row>
    <row r="29" spans="1:22">
      <c r="A29" s="39">
        <v>25</v>
      </c>
      <c r="B29" s="8" t="s">
        <v>23</v>
      </c>
      <c r="C29" s="21" t="s">
        <v>21</v>
      </c>
      <c r="D29" s="22">
        <v>42724</v>
      </c>
      <c r="E29" s="9">
        <v>10</v>
      </c>
      <c r="F29" s="10">
        <v>1.0249999999999999</v>
      </c>
      <c r="G29" s="10"/>
      <c r="H29" s="11">
        <f>SUM(E29-F29-G29)</f>
        <v>8.9749999999999996</v>
      </c>
      <c r="I29" s="9">
        <v>10</v>
      </c>
      <c r="J29" s="10">
        <v>1</v>
      </c>
      <c r="K29" s="10"/>
      <c r="L29" s="11">
        <f>SUM(I29-J29-K29)</f>
        <v>9</v>
      </c>
      <c r="M29" s="9">
        <v>10</v>
      </c>
      <c r="N29" s="10">
        <v>0.85</v>
      </c>
      <c r="O29" s="10"/>
      <c r="P29" s="11">
        <f>SUM(M29-N29-O29)</f>
        <v>9.15</v>
      </c>
      <c r="Q29" s="12">
        <f>SUM(H29+L29+P29)</f>
        <v>27.125</v>
      </c>
    </row>
    <row r="30" spans="1:22">
      <c r="A30" s="39">
        <v>26</v>
      </c>
      <c r="B30" s="8" t="s">
        <v>30</v>
      </c>
      <c r="C30" s="21" t="s">
        <v>19</v>
      </c>
      <c r="D30" s="22">
        <v>42546</v>
      </c>
      <c r="E30" s="9">
        <v>10</v>
      </c>
      <c r="F30" s="10">
        <v>0.77500000000000002</v>
      </c>
      <c r="G30" s="10">
        <v>0.1</v>
      </c>
      <c r="H30" s="11">
        <f>SUM(E30-F30-G30)</f>
        <v>9.125</v>
      </c>
      <c r="I30" s="9">
        <v>10</v>
      </c>
      <c r="J30" s="10">
        <v>1</v>
      </c>
      <c r="K30" s="10"/>
      <c r="L30" s="11">
        <f>SUM(I30-J30-K30)</f>
        <v>9</v>
      </c>
      <c r="M30" s="9">
        <v>10</v>
      </c>
      <c r="N30" s="10">
        <v>1</v>
      </c>
      <c r="O30" s="10"/>
      <c r="P30" s="11">
        <f>SUM(M30-N30-O30)</f>
        <v>9</v>
      </c>
      <c r="Q30" s="12">
        <f>SUM(H30+L30+P30)</f>
        <v>27.125</v>
      </c>
    </row>
    <row r="31" spans="1:22">
      <c r="A31" s="39">
        <v>27</v>
      </c>
      <c r="B31" s="8" t="s">
        <v>66</v>
      </c>
      <c r="C31" s="21" t="s">
        <v>56</v>
      </c>
      <c r="D31" s="22">
        <v>42566</v>
      </c>
      <c r="E31" s="9">
        <v>10</v>
      </c>
      <c r="F31" s="10">
        <v>0.65</v>
      </c>
      <c r="G31" s="10"/>
      <c r="H31" s="11">
        <f>SUM(E31-F31-G31)</f>
        <v>9.35</v>
      </c>
      <c r="I31" s="9">
        <v>10</v>
      </c>
      <c r="J31" s="10">
        <v>1.55</v>
      </c>
      <c r="K31" s="10"/>
      <c r="L31" s="11">
        <f>SUM(I31-J31-K31)</f>
        <v>8.4499999999999993</v>
      </c>
      <c r="M31" s="9">
        <v>10</v>
      </c>
      <c r="N31" s="10">
        <v>0.7</v>
      </c>
      <c r="O31" s="10"/>
      <c r="P31" s="11">
        <f>SUM(M31-N31-O31)</f>
        <v>9.3000000000000007</v>
      </c>
      <c r="Q31" s="12">
        <f>SUM(H31+L31+P31)</f>
        <v>27.099999999999998</v>
      </c>
    </row>
    <row r="32" spans="1:22">
      <c r="A32" s="39">
        <v>28</v>
      </c>
      <c r="B32" s="32" t="s">
        <v>116</v>
      </c>
      <c r="C32" s="31" t="s">
        <v>115</v>
      </c>
      <c r="D32" s="30">
        <v>42195</v>
      </c>
      <c r="E32" s="9">
        <v>10</v>
      </c>
      <c r="F32" s="10">
        <v>0.7</v>
      </c>
      <c r="G32" s="10"/>
      <c r="H32" s="11">
        <f>SUM(E32-F32-G32)</f>
        <v>9.3000000000000007</v>
      </c>
      <c r="I32" s="9">
        <v>10</v>
      </c>
      <c r="J32" s="10">
        <v>1.3</v>
      </c>
      <c r="K32" s="10"/>
      <c r="L32" s="11">
        <f>SUM(I32-J32-K32)</f>
        <v>8.6999999999999993</v>
      </c>
      <c r="M32" s="9">
        <v>10</v>
      </c>
      <c r="N32" s="10">
        <v>0.9</v>
      </c>
      <c r="O32" s="10"/>
      <c r="P32" s="11">
        <f>SUM(M32-N32-O32)</f>
        <v>9.1</v>
      </c>
      <c r="Q32" s="12">
        <f>SUM(H32+L32+P32)</f>
        <v>27.1</v>
      </c>
    </row>
    <row r="33" spans="1:18">
      <c r="A33" s="39">
        <v>29</v>
      </c>
      <c r="B33" s="8" t="s">
        <v>58</v>
      </c>
      <c r="C33" s="21" t="s">
        <v>56</v>
      </c>
      <c r="D33" s="22">
        <v>42636</v>
      </c>
      <c r="E33" s="9">
        <v>10</v>
      </c>
      <c r="F33" s="10">
        <v>0.57499999999999996</v>
      </c>
      <c r="G33" s="10"/>
      <c r="H33" s="11">
        <f t="shared" si="0"/>
        <v>9.4250000000000007</v>
      </c>
      <c r="I33" s="9">
        <v>10</v>
      </c>
      <c r="J33" s="10">
        <v>1.75</v>
      </c>
      <c r="K33" s="10"/>
      <c r="L33" s="11">
        <f t="shared" si="1"/>
        <v>8.25</v>
      </c>
      <c r="M33" s="9">
        <v>10</v>
      </c>
      <c r="N33" s="10">
        <v>0.6</v>
      </c>
      <c r="O33" s="10"/>
      <c r="P33" s="11">
        <f t="shared" si="2"/>
        <v>9.4</v>
      </c>
      <c r="Q33" s="12">
        <f t="shared" si="3"/>
        <v>27.075000000000003</v>
      </c>
    </row>
    <row r="34" spans="1:18">
      <c r="A34" s="39">
        <v>30</v>
      </c>
      <c r="B34" s="8" t="s">
        <v>31</v>
      </c>
      <c r="C34" s="21" t="s">
        <v>19</v>
      </c>
      <c r="D34" s="22">
        <v>42434</v>
      </c>
      <c r="E34" s="9">
        <v>10</v>
      </c>
      <c r="F34" s="10">
        <v>0.85</v>
      </c>
      <c r="G34" s="10"/>
      <c r="H34" s="11">
        <f t="shared" si="0"/>
        <v>9.15</v>
      </c>
      <c r="I34" s="9">
        <v>10</v>
      </c>
      <c r="J34" s="10">
        <v>1.375</v>
      </c>
      <c r="K34" s="10"/>
      <c r="L34" s="11">
        <f t="shared" si="1"/>
        <v>8.625</v>
      </c>
      <c r="M34" s="9">
        <v>10</v>
      </c>
      <c r="N34" s="10">
        <v>0.85</v>
      </c>
      <c r="O34" s="10"/>
      <c r="P34" s="11">
        <f t="shared" si="2"/>
        <v>9.15</v>
      </c>
      <c r="Q34" s="12">
        <f t="shared" si="3"/>
        <v>26.924999999999997</v>
      </c>
    </row>
    <row r="35" spans="1:18">
      <c r="A35" s="39">
        <v>31</v>
      </c>
      <c r="B35" s="8" t="s">
        <v>62</v>
      </c>
      <c r="C35" s="21" t="s">
        <v>56</v>
      </c>
      <c r="D35" s="22">
        <v>42371</v>
      </c>
      <c r="E35" s="9">
        <v>10</v>
      </c>
      <c r="F35" s="10">
        <v>0.55000000000000004</v>
      </c>
      <c r="G35" s="10"/>
      <c r="H35" s="11">
        <f t="shared" si="0"/>
        <v>9.4499999999999993</v>
      </c>
      <c r="I35" s="9">
        <v>10</v>
      </c>
      <c r="J35" s="10">
        <v>1.95</v>
      </c>
      <c r="K35" s="10"/>
      <c r="L35" s="11">
        <f t="shared" si="1"/>
        <v>8.0500000000000007</v>
      </c>
      <c r="M35" s="9">
        <v>10</v>
      </c>
      <c r="N35" s="10">
        <v>0.6</v>
      </c>
      <c r="O35" s="10"/>
      <c r="P35" s="11">
        <f t="shared" si="2"/>
        <v>9.4</v>
      </c>
      <c r="Q35" s="12">
        <f t="shared" si="3"/>
        <v>26.9</v>
      </c>
    </row>
    <row r="36" spans="1:18">
      <c r="A36" s="39">
        <v>32</v>
      </c>
      <c r="B36" s="8" t="s">
        <v>64</v>
      </c>
      <c r="C36" s="21" t="s">
        <v>56</v>
      </c>
      <c r="D36" s="22">
        <v>42361</v>
      </c>
      <c r="E36" s="9">
        <v>10</v>
      </c>
      <c r="F36" s="10">
        <v>0.97499999999999998</v>
      </c>
      <c r="G36" s="10"/>
      <c r="H36" s="11">
        <f t="shared" si="0"/>
        <v>9.0250000000000004</v>
      </c>
      <c r="I36" s="9">
        <v>10</v>
      </c>
      <c r="J36" s="10">
        <v>1.65</v>
      </c>
      <c r="K36" s="10"/>
      <c r="L36" s="11">
        <f t="shared" si="1"/>
        <v>8.35</v>
      </c>
      <c r="M36" s="9">
        <v>10</v>
      </c>
      <c r="N36" s="10">
        <v>0.6</v>
      </c>
      <c r="O36" s="10"/>
      <c r="P36" s="11">
        <f t="shared" si="2"/>
        <v>9.4</v>
      </c>
      <c r="Q36" s="12">
        <f t="shared" si="3"/>
        <v>26.774999999999999</v>
      </c>
    </row>
    <row r="37" spans="1:18">
      <c r="A37" s="39">
        <v>33</v>
      </c>
      <c r="B37" s="8" t="s">
        <v>80</v>
      </c>
      <c r="C37" s="21" t="s">
        <v>77</v>
      </c>
      <c r="D37" s="22">
        <v>42622</v>
      </c>
      <c r="E37" s="9">
        <v>10</v>
      </c>
      <c r="F37" s="10">
        <v>0.85</v>
      </c>
      <c r="G37" s="10"/>
      <c r="H37" s="11">
        <f t="shared" ref="H37:H68" si="4">SUM(E37-F37-G37)</f>
        <v>9.15</v>
      </c>
      <c r="I37" s="9">
        <v>10</v>
      </c>
      <c r="J37" s="10">
        <v>1.55</v>
      </c>
      <c r="K37" s="10"/>
      <c r="L37" s="11">
        <f t="shared" ref="L37:L68" si="5">SUM(I37-J37-K37)</f>
        <v>8.4499999999999993</v>
      </c>
      <c r="M37" s="9">
        <v>10</v>
      </c>
      <c r="N37" s="10">
        <v>0.85</v>
      </c>
      <c r="O37" s="10"/>
      <c r="P37" s="11">
        <f t="shared" ref="P37:P68" si="6">SUM(M37-N37-O37)</f>
        <v>9.15</v>
      </c>
      <c r="Q37" s="12">
        <f t="shared" ref="Q37:Q68" si="7">SUM(H37+L37+P37)</f>
        <v>26.75</v>
      </c>
    </row>
    <row r="38" spans="1:18">
      <c r="A38" s="39">
        <v>34</v>
      </c>
      <c r="B38" s="32" t="s">
        <v>102</v>
      </c>
      <c r="C38" s="31" t="s">
        <v>99</v>
      </c>
      <c r="D38" s="30">
        <v>42100</v>
      </c>
      <c r="E38" s="9">
        <v>10</v>
      </c>
      <c r="F38" s="10">
        <v>1.35</v>
      </c>
      <c r="G38" s="10"/>
      <c r="H38" s="11">
        <f t="shared" si="4"/>
        <v>8.65</v>
      </c>
      <c r="I38" s="9">
        <v>10</v>
      </c>
      <c r="J38" s="10">
        <v>1.1000000000000001</v>
      </c>
      <c r="K38" s="10"/>
      <c r="L38" s="11">
        <f t="shared" si="5"/>
        <v>8.9</v>
      </c>
      <c r="M38" s="9">
        <v>10</v>
      </c>
      <c r="N38" s="10">
        <v>0.95</v>
      </c>
      <c r="O38" s="10"/>
      <c r="P38" s="11">
        <f t="shared" si="6"/>
        <v>9.0500000000000007</v>
      </c>
      <c r="Q38" s="12">
        <f t="shared" si="7"/>
        <v>26.6</v>
      </c>
    </row>
    <row r="39" spans="1:18">
      <c r="A39" s="39">
        <v>35</v>
      </c>
      <c r="B39" s="8" t="s">
        <v>105</v>
      </c>
      <c r="C39" s="21" t="s">
        <v>99</v>
      </c>
      <c r="D39" s="22">
        <v>42492</v>
      </c>
      <c r="E39" s="9">
        <v>10</v>
      </c>
      <c r="F39" s="10">
        <v>1.75</v>
      </c>
      <c r="G39" s="10"/>
      <c r="H39" s="11">
        <f t="shared" si="4"/>
        <v>8.25</v>
      </c>
      <c r="I39" s="9">
        <v>10</v>
      </c>
      <c r="J39" s="10">
        <v>1</v>
      </c>
      <c r="K39" s="10"/>
      <c r="L39" s="11">
        <f t="shared" si="5"/>
        <v>9</v>
      </c>
      <c r="M39" s="9">
        <v>10</v>
      </c>
      <c r="N39" s="10">
        <v>0.75</v>
      </c>
      <c r="O39" s="10"/>
      <c r="P39" s="11">
        <f t="shared" si="6"/>
        <v>9.25</v>
      </c>
      <c r="Q39" s="12">
        <f t="shared" si="7"/>
        <v>26.5</v>
      </c>
    </row>
    <row r="40" spans="1:18">
      <c r="A40" s="39">
        <v>36</v>
      </c>
      <c r="B40" s="24" t="s">
        <v>89</v>
      </c>
      <c r="C40" s="21" t="s">
        <v>88</v>
      </c>
      <c r="D40" s="23">
        <v>42480</v>
      </c>
      <c r="E40" s="9">
        <v>10</v>
      </c>
      <c r="F40" s="10">
        <v>0.7</v>
      </c>
      <c r="G40" s="10"/>
      <c r="H40" s="11">
        <f t="shared" si="4"/>
        <v>9.3000000000000007</v>
      </c>
      <c r="I40" s="9">
        <v>10</v>
      </c>
      <c r="J40" s="10">
        <v>1.9</v>
      </c>
      <c r="K40" s="10"/>
      <c r="L40" s="11">
        <f t="shared" si="5"/>
        <v>8.1</v>
      </c>
      <c r="M40" s="9">
        <v>10</v>
      </c>
      <c r="N40" s="10">
        <v>0.9</v>
      </c>
      <c r="O40" s="10"/>
      <c r="P40" s="11">
        <f t="shared" si="6"/>
        <v>9.1</v>
      </c>
      <c r="Q40" s="12">
        <f t="shared" si="7"/>
        <v>26.5</v>
      </c>
    </row>
    <row r="41" spans="1:18">
      <c r="A41" s="39">
        <v>37</v>
      </c>
      <c r="B41" s="8" t="s">
        <v>110</v>
      </c>
      <c r="C41" s="21" t="s">
        <v>106</v>
      </c>
      <c r="D41" s="22">
        <v>42319</v>
      </c>
      <c r="E41" s="9">
        <v>10</v>
      </c>
      <c r="F41" s="10">
        <v>1.7749999999999999</v>
      </c>
      <c r="G41" s="10"/>
      <c r="H41" s="11">
        <f t="shared" si="4"/>
        <v>8.2249999999999996</v>
      </c>
      <c r="I41" s="9">
        <v>10</v>
      </c>
      <c r="J41" s="10">
        <v>0.8</v>
      </c>
      <c r="K41" s="10"/>
      <c r="L41" s="11">
        <f t="shared" si="5"/>
        <v>9.1999999999999993</v>
      </c>
      <c r="M41" s="9">
        <v>10</v>
      </c>
      <c r="N41" s="10">
        <v>0.95</v>
      </c>
      <c r="O41" s="10"/>
      <c r="P41" s="11">
        <f t="shared" si="6"/>
        <v>9.0500000000000007</v>
      </c>
      <c r="Q41" s="12">
        <f t="shared" si="7"/>
        <v>26.474999999999998</v>
      </c>
    </row>
    <row r="42" spans="1:18">
      <c r="A42" s="39">
        <v>38</v>
      </c>
      <c r="B42" s="44" t="s">
        <v>85</v>
      </c>
      <c r="C42" s="21" t="s">
        <v>77</v>
      </c>
      <c r="D42" s="22">
        <v>42139</v>
      </c>
      <c r="E42" s="9">
        <v>10</v>
      </c>
      <c r="F42" s="10">
        <v>1.8</v>
      </c>
      <c r="G42" s="10"/>
      <c r="H42" s="11">
        <f t="shared" si="4"/>
        <v>8.1999999999999993</v>
      </c>
      <c r="I42" s="9">
        <v>10</v>
      </c>
      <c r="J42" s="10">
        <v>0.97499999999999998</v>
      </c>
      <c r="K42" s="10"/>
      <c r="L42" s="11">
        <f t="shared" si="5"/>
        <v>9.0250000000000004</v>
      </c>
      <c r="M42" s="9">
        <v>10</v>
      </c>
      <c r="N42" s="10">
        <v>0.9</v>
      </c>
      <c r="O42" s="10"/>
      <c r="P42" s="11">
        <f t="shared" si="6"/>
        <v>9.1</v>
      </c>
      <c r="Q42" s="12">
        <f t="shared" si="7"/>
        <v>26.325000000000003</v>
      </c>
      <c r="R42" s="37">
        <f>SUM('TIGROTTE CL'!E5-'TIGROTTE CL'!F5-'TIGROTTE CL'!G5)</f>
        <v>9.625</v>
      </c>
    </row>
    <row r="43" spans="1:18">
      <c r="A43" s="39">
        <v>39</v>
      </c>
      <c r="B43" s="8" t="s">
        <v>82</v>
      </c>
      <c r="C43" s="21" t="s">
        <v>77</v>
      </c>
      <c r="D43" s="22">
        <v>42295</v>
      </c>
      <c r="E43" s="9">
        <v>10</v>
      </c>
      <c r="F43" s="10">
        <v>1.575</v>
      </c>
      <c r="G43" s="10"/>
      <c r="H43" s="11">
        <f t="shared" si="4"/>
        <v>8.4250000000000007</v>
      </c>
      <c r="I43" s="9">
        <v>10</v>
      </c>
      <c r="J43" s="10">
        <v>1.3</v>
      </c>
      <c r="K43" s="10"/>
      <c r="L43" s="11">
        <f t="shared" si="5"/>
        <v>8.6999999999999993</v>
      </c>
      <c r="M43" s="9">
        <v>10</v>
      </c>
      <c r="N43" s="10">
        <v>0.8</v>
      </c>
      <c r="O43" s="10"/>
      <c r="P43" s="11">
        <f t="shared" si="6"/>
        <v>9.1999999999999993</v>
      </c>
      <c r="Q43" s="12">
        <f t="shared" si="7"/>
        <v>26.324999999999999</v>
      </c>
      <c r="R43" s="36"/>
    </row>
    <row r="44" spans="1:18">
      <c r="A44" s="39">
        <v>40</v>
      </c>
      <c r="B44" s="8" t="s">
        <v>104</v>
      </c>
      <c r="C44" s="21" t="s">
        <v>99</v>
      </c>
      <c r="D44" s="22">
        <v>42227</v>
      </c>
      <c r="E44" s="9">
        <v>9</v>
      </c>
      <c r="F44" s="10">
        <v>1.075</v>
      </c>
      <c r="G44" s="10"/>
      <c r="H44" s="11">
        <f t="shared" si="4"/>
        <v>7.9249999999999998</v>
      </c>
      <c r="I44" s="9">
        <v>10</v>
      </c>
      <c r="J44" s="10">
        <v>1</v>
      </c>
      <c r="K44" s="10"/>
      <c r="L44" s="11">
        <f t="shared" si="5"/>
        <v>9</v>
      </c>
      <c r="M44" s="9">
        <v>10</v>
      </c>
      <c r="N44" s="10">
        <v>0.75</v>
      </c>
      <c r="O44" s="10"/>
      <c r="P44" s="11">
        <f t="shared" si="6"/>
        <v>9.25</v>
      </c>
      <c r="Q44" s="12">
        <f t="shared" si="7"/>
        <v>26.175000000000001</v>
      </c>
      <c r="R44" s="36"/>
    </row>
    <row r="45" spans="1:18">
      <c r="A45" s="39">
        <v>41</v>
      </c>
      <c r="B45" s="8" t="s">
        <v>98</v>
      </c>
      <c r="C45" s="21" t="s">
        <v>99</v>
      </c>
      <c r="D45" s="22">
        <v>42598</v>
      </c>
      <c r="E45" s="9">
        <v>10</v>
      </c>
      <c r="F45" s="10">
        <v>1.2749999999999999</v>
      </c>
      <c r="G45" s="10"/>
      <c r="H45" s="11">
        <f t="shared" si="4"/>
        <v>8.7249999999999996</v>
      </c>
      <c r="I45" s="9">
        <v>10</v>
      </c>
      <c r="J45" s="10">
        <v>1.95</v>
      </c>
      <c r="K45" s="10"/>
      <c r="L45" s="11">
        <f t="shared" si="5"/>
        <v>8.0500000000000007</v>
      </c>
      <c r="M45" s="9">
        <v>10</v>
      </c>
      <c r="N45" s="10">
        <v>0.8</v>
      </c>
      <c r="O45" s="10"/>
      <c r="P45" s="11">
        <f t="shared" si="6"/>
        <v>9.1999999999999993</v>
      </c>
      <c r="Q45" s="12">
        <f t="shared" si="7"/>
        <v>25.974999999999998</v>
      </c>
      <c r="R45" s="36"/>
    </row>
    <row r="46" spans="1:18">
      <c r="A46" s="39">
        <v>42</v>
      </c>
      <c r="B46" s="8" t="s">
        <v>78</v>
      </c>
      <c r="C46" s="21" t="s">
        <v>77</v>
      </c>
      <c r="D46" s="22">
        <v>42637</v>
      </c>
      <c r="E46" s="9">
        <v>10</v>
      </c>
      <c r="F46" s="10">
        <v>1.075</v>
      </c>
      <c r="G46" s="10"/>
      <c r="H46" s="11">
        <f t="shared" si="4"/>
        <v>8.9250000000000007</v>
      </c>
      <c r="I46" s="9">
        <v>9</v>
      </c>
      <c r="J46" s="10">
        <v>1.175</v>
      </c>
      <c r="K46" s="10"/>
      <c r="L46" s="11">
        <f t="shared" si="5"/>
        <v>7.8250000000000002</v>
      </c>
      <c r="M46" s="9">
        <v>10</v>
      </c>
      <c r="N46" s="10">
        <v>0.8</v>
      </c>
      <c r="O46" s="10">
        <v>0.1</v>
      </c>
      <c r="P46" s="11">
        <f t="shared" si="6"/>
        <v>9.1</v>
      </c>
      <c r="Q46" s="12">
        <f t="shared" si="7"/>
        <v>25.85</v>
      </c>
      <c r="R46" s="36"/>
    </row>
    <row r="47" spans="1:18">
      <c r="A47" s="39">
        <v>43</v>
      </c>
      <c r="B47" s="32" t="s">
        <v>111</v>
      </c>
      <c r="C47" s="31" t="s">
        <v>106</v>
      </c>
      <c r="D47" s="30">
        <v>42403</v>
      </c>
      <c r="E47" s="9">
        <v>10</v>
      </c>
      <c r="F47" s="10">
        <v>1.6</v>
      </c>
      <c r="G47" s="10"/>
      <c r="H47" s="11">
        <f t="shared" si="4"/>
        <v>8.4</v>
      </c>
      <c r="I47" s="9">
        <v>10</v>
      </c>
      <c r="J47" s="10">
        <v>1.75</v>
      </c>
      <c r="K47" s="10"/>
      <c r="L47" s="11">
        <f t="shared" si="5"/>
        <v>8.25</v>
      </c>
      <c r="M47" s="9">
        <v>10</v>
      </c>
      <c r="N47" s="10">
        <v>0.85</v>
      </c>
      <c r="O47" s="10"/>
      <c r="P47" s="11">
        <f t="shared" si="6"/>
        <v>9.15</v>
      </c>
      <c r="Q47" s="12">
        <f t="shared" si="7"/>
        <v>25.799999999999997</v>
      </c>
      <c r="R47" s="36"/>
    </row>
    <row r="48" spans="1:18">
      <c r="A48" s="39">
        <v>44</v>
      </c>
      <c r="B48" s="24" t="s">
        <v>79</v>
      </c>
      <c r="C48" s="21" t="s">
        <v>77</v>
      </c>
      <c r="D48" s="23">
        <v>42314</v>
      </c>
      <c r="E48" s="9">
        <v>9</v>
      </c>
      <c r="F48" s="10">
        <v>1.25</v>
      </c>
      <c r="G48" s="10"/>
      <c r="H48" s="11">
        <f t="shared" si="4"/>
        <v>7.75</v>
      </c>
      <c r="I48" s="9">
        <v>10</v>
      </c>
      <c r="J48" s="10">
        <v>1.45</v>
      </c>
      <c r="K48" s="10"/>
      <c r="L48" s="11">
        <f t="shared" si="5"/>
        <v>8.5500000000000007</v>
      </c>
      <c r="M48" s="9">
        <v>10</v>
      </c>
      <c r="N48" s="10">
        <v>0.7</v>
      </c>
      <c r="O48" s="10"/>
      <c r="P48" s="11">
        <f t="shared" si="6"/>
        <v>9.3000000000000007</v>
      </c>
      <c r="Q48" s="12">
        <f t="shared" si="7"/>
        <v>25.6</v>
      </c>
      <c r="R48" s="36"/>
    </row>
    <row r="49" spans="1:18">
      <c r="A49" s="39">
        <v>45</v>
      </c>
      <c r="B49" s="8" t="s">
        <v>59</v>
      </c>
      <c r="C49" s="21" t="s">
        <v>56</v>
      </c>
      <c r="D49" s="22">
        <v>42168</v>
      </c>
      <c r="E49" s="9">
        <v>10</v>
      </c>
      <c r="F49" s="10">
        <v>1.425</v>
      </c>
      <c r="G49" s="10"/>
      <c r="H49" s="11">
        <f t="shared" si="4"/>
        <v>8.5749999999999993</v>
      </c>
      <c r="I49" s="9">
        <v>10</v>
      </c>
      <c r="J49" s="10">
        <v>2.25</v>
      </c>
      <c r="K49" s="10"/>
      <c r="L49" s="11">
        <f t="shared" si="5"/>
        <v>7.75</v>
      </c>
      <c r="M49" s="9">
        <v>10</v>
      </c>
      <c r="N49" s="10">
        <v>0.8</v>
      </c>
      <c r="O49" s="10"/>
      <c r="P49" s="11">
        <f t="shared" si="6"/>
        <v>9.1999999999999993</v>
      </c>
      <c r="Q49" s="12">
        <f t="shared" si="7"/>
        <v>25.524999999999999</v>
      </c>
      <c r="R49" s="36"/>
    </row>
    <row r="50" spans="1:18">
      <c r="A50" s="39">
        <v>46</v>
      </c>
      <c r="B50" s="32" t="s">
        <v>100</v>
      </c>
      <c r="C50" s="31" t="s">
        <v>99</v>
      </c>
      <c r="D50" s="30">
        <v>42575</v>
      </c>
      <c r="E50" s="9">
        <v>9</v>
      </c>
      <c r="F50" s="10">
        <v>1.075</v>
      </c>
      <c r="G50" s="10"/>
      <c r="H50" s="11">
        <f t="shared" si="4"/>
        <v>7.9249999999999998</v>
      </c>
      <c r="I50" s="9">
        <v>9</v>
      </c>
      <c r="J50" s="10">
        <v>0.97499999999999998</v>
      </c>
      <c r="K50" s="10"/>
      <c r="L50" s="11">
        <f t="shared" si="5"/>
        <v>8.0250000000000004</v>
      </c>
      <c r="M50" s="9">
        <v>10</v>
      </c>
      <c r="N50" s="10">
        <v>0.75</v>
      </c>
      <c r="O50" s="10"/>
      <c r="P50" s="11">
        <f t="shared" si="6"/>
        <v>9.25</v>
      </c>
      <c r="Q50" s="12">
        <f t="shared" si="7"/>
        <v>25.2</v>
      </c>
      <c r="R50" s="36"/>
    </row>
    <row r="51" spans="1:18">
      <c r="A51" s="39">
        <v>47</v>
      </c>
      <c r="B51" s="8" t="s">
        <v>108</v>
      </c>
      <c r="C51" s="21" t="s">
        <v>106</v>
      </c>
      <c r="D51" s="22">
        <v>42413</v>
      </c>
      <c r="E51" s="9">
        <v>10</v>
      </c>
      <c r="F51" s="10">
        <v>1.925</v>
      </c>
      <c r="G51" s="10"/>
      <c r="H51" s="11">
        <f t="shared" si="4"/>
        <v>8.0749999999999993</v>
      </c>
      <c r="I51" s="9">
        <v>10</v>
      </c>
      <c r="J51" s="10">
        <v>2</v>
      </c>
      <c r="K51" s="10"/>
      <c r="L51" s="11">
        <f t="shared" si="5"/>
        <v>8</v>
      </c>
      <c r="M51" s="9">
        <v>10</v>
      </c>
      <c r="N51" s="10">
        <v>1.1000000000000001</v>
      </c>
      <c r="O51" s="10"/>
      <c r="P51" s="11">
        <f t="shared" si="6"/>
        <v>8.9</v>
      </c>
      <c r="Q51" s="12">
        <f t="shared" si="7"/>
        <v>24.975000000000001</v>
      </c>
      <c r="R51" s="36"/>
    </row>
    <row r="52" spans="1:18">
      <c r="A52" s="39">
        <v>48</v>
      </c>
      <c r="B52" s="8" t="s">
        <v>109</v>
      </c>
      <c r="C52" s="21" t="s">
        <v>106</v>
      </c>
      <c r="D52" s="22">
        <v>42033</v>
      </c>
      <c r="E52" s="9">
        <v>10</v>
      </c>
      <c r="F52" s="10">
        <v>1.75</v>
      </c>
      <c r="G52" s="10"/>
      <c r="H52" s="11">
        <f t="shared" si="4"/>
        <v>8.25</v>
      </c>
      <c r="I52" s="9">
        <v>10</v>
      </c>
      <c r="J52" s="10">
        <v>2.4500000000000002</v>
      </c>
      <c r="K52" s="10"/>
      <c r="L52" s="11">
        <f t="shared" si="5"/>
        <v>7.55</v>
      </c>
      <c r="M52" s="9">
        <v>10</v>
      </c>
      <c r="N52" s="10">
        <v>0.95</v>
      </c>
      <c r="O52" s="10"/>
      <c r="P52" s="11">
        <f t="shared" si="6"/>
        <v>9.0500000000000007</v>
      </c>
      <c r="Q52" s="12">
        <f t="shared" si="7"/>
        <v>24.85</v>
      </c>
      <c r="R52" s="36"/>
    </row>
    <row r="53" spans="1:18">
      <c r="A53" s="39">
        <v>49</v>
      </c>
      <c r="B53" s="32" t="s">
        <v>101</v>
      </c>
      <c r="C53" s="31" t="s">
        <v>99</v>
      </c>
      <c r="D53" s="30">
        <v>42291</v>
      </c>
      <c r="E53" s="9">
        <v>10</v>
      </c>
      <c r="F53" s="10">
        <v>1.1000000000000001</v>
      </c>
      <c r="G53" s="10"/>
      <c r="H53" s="11">
        <f t="shared" si="4"/>
        <v>8.9</v>
      </c>
      <c r="I53" s="9">
        <v>10</v>
      </c>
      <c r="J53" s="10">
        <v>3.625</v>
      </c>
      <c r="K53" s="10"/>
      <c r="L53" s="11">
        <f t="shared" si="5"/>
        <v>6.375</v>
      </c>
      <c r="M53" s="9">
        <v>10</v>
      </c>
      <c r="N53" s="10">
        <v>0.75</v>
      </c>
      <c r="O53" s="10"/>
      <c r="P53" s="11">
        <f t="shared" si="6"/>
        <v>9.25</v>
      </c>
      <c r="Q53" s="12">
        <f t="shared" si="7"/>
        <v>24.524999999999999</v>
      </c>
      <c r="R53" s="36"/>
    </row>
    <row r="54" spans="1:18">
      <c r="A54" s="39">
        <v>50</v>
      </c>
      <c r="B54" s="32" t="s">
        <v>84</v>
      </c>
      <c r="C54" s="31" t="s">
        <v>77</v>
      </c>
      <c r="D54" s="30">
        <v>42129</v>
      </c>
      <c r="E54" s="9">
        <v>8</v>
      </c>
      <c r="F54" s="10">
        <v>1</v>
      </c>
      <c r="G54" s="10"/>
      <c r="H54" s="11">
        <f t="shared" si="4"/>
        <v>7</v>
      </c>
      <c r="I54" s="9">
        <v>10</v>
      </c>
      <c r="J54" s="10">
        <v>1.625</v>
      </c>
      <c r="K54" s="10"/>
      <c r="L54" s="11">
        <f t="shared" si="5"/>
        <v>8.375</v>
      </c>
      <c r="M54" s="9">
        <v>10</v>
      </c>
      <c r="N54" s="10">
        <v>1.05</v>
      </c>
      <c r="O54" s="10"/>
      <c r="P54" s="11">
        <f t="shared" si="6"/>
        <v>8.9499999999999993</v>
      </c>
      <c r="Q54" s="12">
        <f t="shared" si="7"/>
        <v>24.324999999999999</v>
      </c>
      <c r="R54" s="36"/>
    </row>
    <row r="55" spans="1:18">
      <c r="A55" s="39">
        <v>51</v>
      </c>
      <c r="B55" s="32" t="s">
        <v>107</v>
      </c>
      <c r="C55" s="31" t="s">
        <v>106</v>
      </c>
      <c r="D55" s="30">
        <v>42704</v>
      </c>
      <c r="E55" s="9">
        <v>9</v>
      </c>
      <c r="F55" s="10">
        <v>1.325</v>
      </c>
      <c r="G55" s="10"/>
      <c r="H55" s="11">
        <f t="shared" si="4"/>
        <v>7.6749999999999998</v>
      </c>
      <c r="I55" s="9">
        <v>10</v>
      </c>
      <c r="J55" s="10">
        <v>2.15</v>
      </c>
      <c r="K55" s="10"/>
      <c r="L55" s="11">
        <f t="shared" si="5"/>
        <v>7.85</v>
      </c>
      <c r="M55" s="9">
        <v>10</v>
      </c>
      <c r="N55" s="10">
        <v>1.3</v>
      </c>
      <c r="O55" s="10"/>
      <c r="P55" s="11">
        <f t="shared" si="6"/>
        <v>8.6999999999999993</v>
      </c>
      <c r="Q55" s="12">
        <f t="shared" si="7"/>
        <v>24.224999999999998</v>
      </c>
      <c r="R55" s="36"/>
    </row>
    <row r="56" spans="1:18">
      <c r="A56" s="39">
        <v>52</v>
      </c>
      <c r="B56" s="8" t="s">
        <v>81</v>
      </c>
      <c r="C56" s="21" t="s">
        <v>77</v>
      </c>
      <c r="D56" s="22">
        <v>42588</v>
      </c>
      <c r="E56" s="9">
        <v>9</v>
      </c>
      <c r="F56" s="10">
        <v>1.375</v>
      </c>
      <c r="G56" s="10">
        <v>0.3</v>
      </c>
      <c r="H56" s="11">
        <f t="shared" si="4"/>
        <v>7.3250000000000002</v>
      </c>
      <c r="I56" s="9">
        <v>10</v>
      </c>
      <c r="J56" s="10">
        <v>2.1</v>
      </c>
      <c r="K56" s="10"/>
      <c r="L56" s="11">
        <f t="shared" si="5"/>
        <v>7.9</v>
      </c>
      <c r="M56" s="9">
        <v>10</v>
      </c>
      <c r="N56" s="10">
        <v>1.1000000000000001</v>
      </c>
      <c r="O56" s="10"/>
      <c r="P56" s="11">
        <f t="shared" si="6"/>
        <v>8.9</v>
      </c>
      <c r="Q56" s="12">
        <f t="shared" si="7"/>
        <v>24.125</v>
      </c>
      <c r="R56" s="36"/>
    </row>
    <row r="57" spans="1:18">
      <c r="A57" s="39">
        <v>53</v>
      </c>
      <c r="B57" s="24" t="s">
        <v>103</v>
      </c>
      <c r="C57" s="21" t="s">
        <v>99</v>
      </c>
      <c r="D57" s="23">
        <v>42113</v>
      </c>
      <c r="E57" s="9">
        <v>10</v>
      </c>
      <c r="F57" s="10">
        <v>1.05</v>
      </c>
      <c r="G57" s="10"/>
      <c r="H57" s="11">
        <f t="shared" si="4"/>
        <v>8.9499999999999993</v>
      </c>
      <c r="I57" s="9">
        <v>10</v>
      </c>
      <c r="J57" s="10">
        <v>0.875</v>
      </c>
      <c r="K57" s="10"/>
      <c r="L57" s="11">
        <f t="shared" si="5"/>
        <v>9.125</v>
      </c>
      <c r="M57" s="9">
        <v>10</v>
      </c>
      <c r="N57" s="10">
        <v>10</v>
      </c>
      <c r="O57" s="10"/>
      <c r="P57" s="11">
        <f t="shared" si="6"/>
        <v>0</v>
      </c>
      <c r="Q57" s="12">
        <f t="shared" si="7"/>
        <v>18.074999999999999</v>
      </c>
    </row>
    <row r="58" spans="1:18">
      <c r="A58" s="39">
        <v>54</v>
      </c>
      <c r="B58" s="8" t="s">
        <v>83</v>
      </c>
      <c r="C58" s="21" t="s">
        <v>77</v>
      </c>
      <c r="D58" s="22">
        <v>42518</v>
      </c>
      <c r="E58" s="9">
        <v>9</v>
      </c>
      <c r="F58" s="10">
        <v>1.4750000000000001</v>
      </c>
      <c r="G58" s="10"/>
      <c r="H58" s="11">
        <f t="shared" si="4"/>
        <v>7.5250000000000004</v>
      </c>
      <c r="I58" s="9">
        <v>9</v>
      </c>
      <c r="J58" s="10">
        <v>1.9</v>
      </c>
      <c r="K58" s="10"/>
      <c r="L58" s="11">
        <f t="shared" si="5"/>
        <v>7.1</v>
      </c>
      <c r="M58" s="9">
        <v>10</v>
      </c>
      <c r="N58" s="10">
        <v>10</v>
      </c>
      <c r="O58" s="10"/>
      <c r="P58" s="11">
        <f t="shared" si="6"/>
        <v>0</v>
      </c>
      <c r="Q58" s="12">
        <f t="shared" si="7"/>
        <v>14.625</v>
      </c>
    </row>
    <row r="59" spans="1:18">
      <c r="A59" s="76">
        <v>55</v>
      </c>
      <c r="B59" s="77" t="s">
        <v>90</v>
      </c>
      <c r="C59" s="78" t="s">
        <v>88</v>
      </c>
      <c r="D59" s="108">
        <v>42647</v>
      </c>
      <c r="E59" s="80">
        <v>0</v>
      </c>
      <c r="F59" s="81">
        <v>0</v>
      </c>
      <c r="G59" s="82"/>
      <c r="H59" s="83">
        <f t="shared" si="4"/>
        <v>0</v>
      </c>
      <c r="I59" s="80">
        <v>0</v>
      </c>
      <c r="J59" s="81">
        <v>0</v>
      </c>
      <c r="K59" s="82"/>
      <c r="L59" s="83">
        <f t="shared" si="5"/>
        <v>0</v>
      </c>
      <c r="M59" s="80">
        <v>0</v>
      </c>
      <c r="N59" s="81">
        <v>0</v>
      </c>
      <c r="O59" s="82"/>
      <c r="P59" s="83">
        <f t="shared" si="6"/>
        <v>0</v>
      </c>
      <c r="Q59" s="84">
        <f t="shared" si="7"/>
        <v>0</v>
      </c>
    </row>
    <row r="60" spans="1:18">
      <c r="B60" s="35"/>
      <c r="C60" s="29"/>
      <c r="D60" s="34"/>
    </row>
    <row r="62" spans="1:18">
      <c r="C62" s="18"/>
      <c r="E62" s="66" t="s">
        <v>15</v>
      </c>
      <c r="F62" s="67"/>
      <c r="G62" s="67"/>
      <c r="H62" s="68"/>
    </row>
    <row r="63" spans="1:18" ht="30">
      <c r="B63" s="3" t="s">
        <v>3</v>
      </c>
      <c r="C63" s="3" t="s">
        <v>4</v>
      </c>
      <c r="D63" s="3" t="s">
        <v>5</v>
      </c>
      <c r="E63" s="19" t="s">
        <v>7</v>
      </c>
      <c r="F63" s="19" t="s">
        <v>12</v>
      </c>
      <c r="G63" s="19" t="s">
        <v>9</v>
      </c>
      <c r="H63" s="19" t="s">
        <v>17</v>
      </c>
    </row>
    <row r="64" spans="1:18">
      <c r="A64" s="69">
        <v>1</v>
      </c>
      <c r="B64" s="69" t="s">
        <v>24</v>
      </c>
      <c r="C64" s="70" t="s">
        <v>21</v>
      </c>
      <c r="D64" s="92">
        <v>42576</v>
      </c>
      <c r="E64" s="72">
        <v>20.5</v>
      </c>
      <c r="F64" s="73">
        <v>0.5</v>
      </c>
      <c r="G64" s="73"/>
      <c r="H64" s="74">
        <f t="shared" ref="H64:H101" si="8">SUM(E64-F64-G64)</f>
        <v>20</v>
      </c>
    </row>
    <row r="65" spans="1:18">
      <c r="A65" s="69">
        <v>2</v>
      </c>
      <c r="B65" s="118" t="s">
        <v>31</v>
      </c>
      <c r="C65" s="119" t="s">
        <v>19</v>
      </c>
      <c r="D65" s="120">
        <v>42434</v>
      </c>
      <c r="E65" s="72">
        <v>20.5</v>
      </c>
      <c r="F65" s="73">
        <v>0.5</v>
      </c>
      <c r="G65" s="73"/>
      <c r="H65" s="74">
        <f t="shared" si="8"/>
        <v>20</v>
      </c>
      <c r="R65" s="33" t="e">
        <f>SUM(#REF!-#REF!-#REF!)</f>
        <v>#REF!</v>
      </c>
    </row>
    <row r="66" spans="1:18">
      <c r="A66" s="69">
        <v>3</v>
      </c>
      <c r="B66" s="69" t="s">
        <v>27</v>
      </c>
      <c r="C66" s="70" t="s">
        <v>21</v>
      </c>
      <c r="D66" s="92">
        <v>42616</v>
      </c>
      <c r="E66" s="72">
        <v>20.5</v>
      </c>
      <c r="F66" s="73">
        <v>0.6</v>
      </c>
      <c r="G66" s="73"/>
      <c r="H66" s="74">
        <f t="shared" si="8"/>
        <v>19.899999999999999</v>
      </c>
    </row>
    <row r="67" spans="1:18">
      <c r="A67" s="69">
        <v>4</v>
      </c>
      <c r="B67" s="69" t="s">
        <v>28</v>
      </c>
      <c r="C67" s="70" t="s">
        <v>21</v>
      </c>
      <c r="D67" s="92">
        <v>42147</v>
      </c>
      <c r="E67" s="72">
        <v>20.5</v>
      </c>
      <c r="F67" s="73">
        <v>0.65</v>
      </c>
      <c r="G67" s="73"/>
      <c r="H67" s="74">
        <f t="shared" si="8"/>
        <v>19.850000000000001</v>
      </c>
    </row>
    <row r="68" spans="1:18">
      <c r="A68" s="69">
        <v>5</v>
      </c>
      <c r="B68" s="69" t="s">
        <v>26</v>
      </c>
      <c r="C68" s="70" t="s">
        <v>21</v>
      </c>
      <c r="D68" s="92">
        <v>42692</v>
      </c>
      <c r="E68" s="72">
        <v>20.5</v>
      </c>
      <c r="F68" s="73">
        <v>0.75</v>
      </c>
      <c r="G68" s="73"/>
      <c r="H68" s="74">
        <f>SUM(E68-F68-G68)</f>
        <v>19.75</v>
      </c>
    </row>
    <row r="69" spans="1:18">
      <c r="A69" s="8">
        <v>6</v>
      </c>
      <c r="B69" s="8" t="s">
        <v>30</v>
      </c>
      <c r="C69" s="21" t="s">
        <v>19</v>
      </c>
      <c r="D69" s="22">
        <v>42546</v>
      </c>
      <c r="E69" s="9">
        <v>20.5</v>
      </c>
      <c r="F69" s="10">
        <v>0.75</v>
      </c>
      <c r="G69" s="10"/>
      <c r="H69" s="11">
        <f>SUM(E69-F69-G69)</f>
        <v>19.75</v>
      </c>
    </row>
    <row r="70" spans="1:18">
      <c r="A70" s="8">
        <v>7</v>
      </c>
      <c r="B70" s="8" t="s">
        <v>22</v>
      </c>
      <c r="C70" s="21" t="s">
        <v>21</v>
      </c>
      <c r="D70" s="22">
        <v>42042</v>
      </c>
      <c r="E70" s="9">
        <v>20.5</v>
      </c>
      <c r="F70" s="10">
        <v>0.82499999999999996</v>
      </c>
      <c r="G70" s="10"/>
      <c r="H70" s="11">
        <f>SUM(E70-F70-G70)</f>
        <v>19.675000000000001</v>
      </c>
    </row>
    <row r="71" spans="1:18">
      <c r="A71" s="8">
        <v>8</v>
      </c>
      <c r="B71" s="8" t="s">
        <v>60</v>
      </c>
      <c r="C71" s="21" t="s">
        <v>56</v>
      </c>
      <c r="D71" s="22">
        <v>42027</v>
      </c>
      <c r="E71" s="9">
        <v>20.5</v>
      </c>
      <c r="F71" s="10">
        <v>0.82499999999999996</v>
      </c>
      <c r="G71" s="10"/>
      <c r="H71" s="11">
        <f>SUM(E71-F71-G71)</f>
        <v>19.675000000000001</v>
      </c>
    </row>
    <row r="72" spans="1:18">
      <c r="A72" s="8">
        <v>9</v>
      </c>
      <c r="B72" s="8" t="s">
        <v>66</v>
      </c>
      <c r="C72" s="21" t="s">
        <v>56</v>
      </c>
      <c r="D72" s="22">
        <v>42566</v>
      </c>
      <c r="E72" s="9">
        <v>20.5</v>
      </c>
      <c r="F72" s="10">
        <v>0.85</v>
      </c>
      <c r="G72" s="10"/>
      <c r="H72" s="11">
        <f>SUM(E72-F72-G72)</f>
        <v>19.649999999999999</v>
      </c>
    </row>
    <row r="73" spans="1:18">
      <c r="A73" s="8">
        <v>10</v>
      </c>
      <c r="B73" s="24" t="s">
        <v>29</v>
      </c>
      <c r="C73" s="21" t="s">
        <v>21</v>
      </c>
      <c r="D73" s="23">
        <v>42128</v>
      </c>
      <c r="E73" s="9">
        <v>20.5</v>
      </c>
      <c r="F73" s="10">
        <v>0.85</v>
      </c>
      <c r="G73" s="10"/>
      <c r="H73" s="11">
        <f>SUM(E73-F73-G73)</f>
        <v>19.649999999999999</v>
      </c>
    </row>
    <row r="74" spans="1:18">
      <c r="A74" s="8">
        <v>11</v>
      </c>
      <c r="B74" s="8" t="s">
        <v>25</v>
      </c>
      <c r="C74" s="21" t="s">
        <v>21</v>
      </c>
      <c r="D74" s="22">
        <v>42111</v>
      </c>
      <c r="E74" s="9">
        <v>20.5</v>
      </c>
      <c r="F74" s="10">
        <v>0.9</v>
      </c>
      <c r="G74" s="10"/>
      <c r="H74" s="11">
        <f t="shared" si="8"/>
        <v>19.600000000000001</v>
      </c>
    </row>
    <row r="75" spans="1:18">
      <c r="A75" s="8">
        <v>12</v>
      </c>
      <c r="B75" s="8" t="s">
        <v>57</v>
      </c>
      <c r="C75" s="21" t="s">
        <v>56</v>
      </c>
      <c r="D75" s="22">
        <v>42121</v>
      </c>
      <c r="E75" s="9">
        <v>20.5</v>
      </c>
      <c r="F75" s="10">
        <v>0.95</v>
      </c>
      <c r="G75" s="10"/>
      <c r="H75" s="11">
        <f t="shared" si="8"/>
        <v>19.55</v>
      </c>
    </row>
    <row r="76" spans="1:18">
      <c r="A76" s="8">
        <v>13</v>
      </c>
      <c r="B76" s="8" t="s">
        <v>91</v>
      </c>
      <c r="C76" s="21" t="s">
        <v>88</v>
      </c>
      <c r="D76" s="22">
        <v>42383</v>
      </c>
      <c r="E76" s="9">
        <v>20.5</v>
      </c>
      <c r="F76" s="10">
        <v>0.97499999999999998</v>
      </c>
      <c r="G76" s="10"/>
      <c r="H76" s="11">
        <f t="shared" si="8"/>
        <v>19.524999999999999</v>
      </c>
    </row>
    <row r="77" spans="1:18">
      <c r="A77" s="8">
        <v>14</v>
      </c>
      <c r="B77" s="8" t="s">
        <v>63</v>
      </c>
      <c r="C77" s="21" t="s">
        <v>56</v>
      </c>
      <c r="D77" s="22">
        <v>42543</v>
      </c>
      <c r="E77" s="9">
        <v>20.5</v>
      </c>
      <c r="F77" s="10">
        <v>1.0249999999999999</v>
      </c>
      <c r="G77" s="10"/>
      <c r="H77" s="11">
        <f t="shared" si="8"/>
        <v>19.475000000000001</v>
      </c>
    </row>
    <row r="78" spans="1:18">
      <c r="A78" s="8">
        <v>15</v>
      </c>
      <c r="B78" s="32" t="s">
        <v>65</v>
      </c>
      <c r="C78" s="21" t="s">
        <v>56</v>
      </c>
      <c r="D78" s="30">
        <v>42301</v>
      </c>
      <c r="E78" s="9">
        <v>20.5</v>
      </c>
      <c r="F78" s="10">
        <v>1.0249999999999999</v>
      </c>
      <c r="G78" s="10"/>
      <c r="H78" s="11">
        <f t="shared" si="8"/>
        <v>19.475000000000001</v>
      </c>
    </row>
    <row r="79" spans="1:18">
      <c r="A79" s="8">
        <v>16</v>
      </c>
      <c r="B79" s="8" t="s">
        <v>98</v>
      </c>
      <c r="C79" s="21" t="s">
        <v>99</v>
      </c>
      <c r="D79" s="22">
        <v>42598</v>
      </c>
      <c r="E79" s="9">
        <v>20.5</v>
      </c>
      <c r="F79" s="10">
        <v>1.05</v>
      </c>
      <c r="G79" s="10"/>
      <c r="H79" s="11">
        <f t="shared" si="8"/>
        <v>19.45</v>
      </c>
    </row>
    <row r="80" spans="1:18">
      <c r="A80" s="8">
        <v>17</v>
      </c>
      <c r="B80" s="8" t="s">
        <v>64</v>
      </c>
      <c r="C80" s="21" t="s">
        <v>56</v>
      </c>
      <c r="D80" s="22">
        <v>42361</v>
      </c>
      <c r="E80" s="9">
        <v>20.5</v>
      </c>
      <c r="F80" s="10">
        <v>1.05</v>
      </c>
      <c r="G80" s="10"/>
      <c r="H80" s="11">
        <f t="shared" si="8"/>
        <v>19.45</v>
      </c>
    </row>
    <row r="81" spans="1:8">
      <c r="A81" s="8">
        <v>18</v>
      </c>
      <c r="B81" s="8" t="s">
        <v>23</v>
      </c>
      <c r="C81" s="21" t="s">
        <v>21</v>
      </c>
      <c r="D81" s="22">
        <v>42724</v>
      </c>
      <c r="E81" s="9">
        <v>20.5</v>
      </c>
      <c r="F81" s="10">
        <v>1.125</v>
      </c>
      <c r="G81" s="10"/>
      <c r="H81" s="11">
        <f t="shared" si="8"/>
        <v>19.375</v>
      </c>
    </row>
    <row r="82" spans="1:8">
      <c r="A82" s="8">
        <v>19</v>
      </c>
      <c r="B82" s="8" t="s">
        <v>58</v>
      </c>
      <c r="C82" s="21" t="s">
        <v>56</v>
      </c>
      <c r="D82" s="22">
        <v>42636</v>
      </c>
      <c r="E82" s="9">
        <v>20.5</v>
      </c>
      <c r="F82" s="10">
        <v>1.2250000000000001</v>
      </c>
      <c r="G82" s="10"/>
      <c r="H82" s="11">
        <f t="shared" si="8"/>
        <v>19.274999999999999</v>
      </c>
    </row>
    <row r="83" spans="1:8">
      <c r="A83" s="8">
        <v>20</v>
      </c>
      <c r="B83" s="32" t="s">
        <v>101</v>
      </c>
      <c r="C83" s="31" t="s">
        <v>99</v>
      </c>
      <c r="D83" s="30">
        <v>42291</v>
      </c>
      <c r="E83" s="9">
        <v>20.5</v>
      </c>
      <c r="F83" s="10">
        <v>1.2749999999999999</v>
      </c>
      <c r="G83" s="10"/>
      <c r="H83" s="11">
        <f t="shared" si="8"/>
        <v>19.225000000000001</v>
      </c>
    </row>
    <row r="84" spans="1:8">
      <c r="A84" s="8">
        <v>21</v>
      </c>
      <c r="B84" s="44" t="s">
        <v>85</v>
      </c>
      <c r="C84" s="21" t="s">
        <v>77</v>
      </c>
      <c r="D84" s="22">
        <v>42139</v>
      </c>
      <c r="E84" s="9">
        <v>20.5</v>
      </c>
      <c r="F84" s="10">
        <v>1.2749999999999999</v>
      </c>
      <c r="G84" s="10"/>
      <c r="H84" s="11">
        <f t="shared" si="8"/>
        <v>19.225000000000001</v>
      </c>
    </row>
    <row r="85" spans="1:8">
      <c r="A85" s="8">
        <v>22</v>
      </c>
      <c r="B85" s="8" t="s">
        <v>62</v>
      </c>
      <c r="C85" s="21" t="s">
        <v>56</v>
      </c>
      <c r="D85" s="22">
        <v>42371</v>
      </c>
      <c r="E85" s="9">
        <v>20.5</v>
      </c>
      <c r="F85" s="10">
        <v>1.3</v>
      </c>
      <c r="G85" s="10"/>
      <c r="H85" s="11">
        <f t="shared" si="8"/>
        <v>19.2</v>
      </c>
    </row>
    <row r="86" spans="1:8">
      <c r="A86" s="8">
        <v>23</v>
      </c>
      <c r="B86" s="24" t="s">
        <v>89</v>
      </c>
      <c r="C86" s="21" t="s">
        <v>88</v>
      </c>
      <c r="D86" s="23">
        <v>42480</v>
      </c>
      <c r="E86" s="9">
        <v>20.5</v>
      </c>
      <c r="F86" s="10">
        <v>1.375</v>
      </c>
      <c r="G86" s="10"/>
      <c r="H86" s="11">
        <f t="shared" si="8"/>
        <v>19.125</v>
      </c>
    </row>
    <row r="87" spans="1:8">
      <c r="A87" s="8">
        <v>24</v>
      </c>
      <c r="B87" s="8" t="s">
        <v>104</v>
      </c>
      <c r="C87" s="21" t="s">
        <v>99</v>
      </c>
      <c r="D87" s="22">
        <v>42227</v>
      </c>
      <c r="E87" s="9">
        <v>20.5</v>
      </c>
      <c r="F87" s="10">
        <v>1.4</v>
      </c>
      <c r="G87" s="10"/>
      <c r="H87" s="11">
        <f t="shared" si="8"/>
        <v>19.100000000000001</v>
      </c>
    </row>
    <row r="88" spans="1:8">
      <c r="A88" s="8">
        <v>25</v>
      </c>
      <c r="B88" s="8" t="s">
        <v>78</v>
      </c>
      <c r="C88" s="21" t="s">
        <v>77</v>
      </c>
      <c r="D88" s="22">
        <v>42637</v>
      </c>
      <c r="E88" s="9">
        <v>20.5</v>
      </c>
      <c r="F88" s="10">
        <v>1.4750000000000001</v>
      </c>
      <c r="G88" s="10"/>
      <c r="H88" s="11">
        <f t="shared" si="8"/>
        <v>19.024999999999999</v>
      </c>
    </row>
    <row r="89" spans="1:8">
      <c r="A89" s="8">
        <v>26</v>
      </c>
      <c r="B89" s="24" t="s">
        <v>79</v>
      </c>
      <c r="C89" s="21" t="s">
        <v>77</v>
      </c>
      <c r="D89" s="23">
        <v>42314</v>
      </c>
      <c r="E89" s="9">
        <v>20.5</v>
      </c>
      <c r="F89" s="10">
        <v>1.7250000000000001</v>
      </c>
      <c r="G89" s="10"/>
      <c r="H89" s="11">
        <f t="shared" si="8"/>
        <v>18.774999999999999</v>
      </c>
    </row>
    <row r="90" spans="1:8">
      <c r="A90" s="8">
        <v>27</v>
      </c>
      <c r="B90" s="8" t="s">
        <v>80</v>
      </c>
      <c r="C90" s="21" t="s">
        <v>77</v>
      </c>
      <c r="D90" s="22">
        <v>42622</v>
      </c>
      <c r="E90" s="9">
        <v>20.5</v>
      </c>
      <c r="F90" s="10">
        <v>1.7749999999999999</v>
      </c>
      <c r="G90" s="10"/>
      <c r="H90" s="11">
        <f t="shared" si="8"/>
        <v>18.725000000000001</v>
      </c>
    </row>
    <row r="91" spans="1:8">
      <c r="A91" s="8">
        <v>28</v>
      </c>
      <c r="B91" s="32" t="s">
        <v>61</v>
      </c>
      <c r="C91" s="21" t="s">
        <v>56</v>
      </c>
      <c r="D91" s="30">
        <v>42075</v>
      </c>
      <c r="E91" s="9">
        <v>10</v>
      </c>
      <c r="F91" s="10">
        <v>0.5</v>
      </c>
      <c r="G91" s="10"/>
      <c r="H91" s="11">
        <f t="shared" si="8"/>
        <v>9.5</v>
      </c>
    </row>
    <row r="92" spans="1:8">
      <c r="A92" s="8">
        <v>29</v>
      </c>
      <c r="B92" s="8" t="s">
        <v>105</v>
      </c>
      <c r="C92" s="21" t="s">
        <v>99</v>
      </c>
      <c r="D92" s="22">
        <v>42492</v>
      </c>
      <c r="E92" s="9">
        <v>10</v>
      </c>
      <c r="F92" s="10">
        <v>0.85</v>
      </c>
      <c r="G92" s="10"/>
      <c r="H92" s="11">
        <f>SUM(E92-F92-G92)</f>
        <v>9.15</v>
      </c>
    </row>
    <row r="93" spans="1:8">
      <c r="A93" s="8">
        <v>30</v>
      </c>
      <c r="B93" s="8" t="s">
        <v>82</v>
      </c>
      <c r="C93" s="21" t="s">
        <v>77</v>
      </c>
      <c r="D93" s="22">
        <v>42295</v>
      </c>
      <c r="E93" s="9">
        <v>10</v>
      </c>
      <c r="F93" s="10">
        <v>0.625</v>
      </c>
      <c r="G93" s="10"/>
      <c r="H93" s="11">
        <f>SUM(E93-F93-G93)</f>
        <v>9.375</v>
      </c>
    </row>
    <row r="94" spans="1:8">
      <c r="A94" s="8">
        <v>31</v>
      </c>
      <c r="B94" s="32" t="s">
        <v>102</v>
      </c>
      <c r="C94" s="31" t="s">
        <v>99</v>
      </c>
      <c r="D94" s="30">
        <v>42100</v>
      </c>
      <c r="E94" s="9">
        <v>10</v>
      </c>
      <c r="F94" s="10">
        <v>0.625</v>
      </c>
      <c r="G94" s="10"/>
      <c r="H94" s="11">
        <f>SUM(E94-F94-G94)</f>
        <v>9.375</v>
      </c>
    </row>
    <row r="95" spans="1:8">
      <c r="A95" s="8">
        <v>32</v>
      </c>
      <c r="B95" s="32" t="s">
        <v>100</v>
      </c>
      <c r="C95" s="31" t="s">
        <v>99</v>
      </c>
      <c r="D95" s="30">
        <v>42575</v>
      </c>
      <c r="E95" s="9">
        <v>10</v>
      </c>
      <c r="F95" s="10">
        <v>0.875</v>
      </c>
      <c r="G95" s="10"/>
      <c r="H95" s="11">
        <f t="shared" si="8"/>
        <v>9.125</v>
      </c>
    </row>
    <row r="96" spans="1:8">
      <c r="A96" s="8">
        <v>33</v>
      </c>
      <c r="B96" s="24" t="s">
        <v>103</v>
      </c>
      <c r="C96" s="21" t="s">
        <v>99</v>
      </c>
      <c r="D96" s="23">
        <v>42113</v>
      </c>
      <c r="E96" s="9">
        <v>10</v>
      </c>
      <c r="F96" s="10">
        <v>0.9</v>
      </c>
      <c r="G96" s="10"/>
      <c r="H96" s="11">
        <f t="shared" si="8"/>
        <v>9.1</v>
      </c>
    </row>
    <row r="97" spans="1:19">
      <c r="A97" s="8">
        <v>34</v>
      </c>
      <c r="B97" s="8" t="s">
        <v>59</v>
      </c>
      <c r="C97" s="21" t="s">
        <v>56</v>
      </c>
      <c r="D97" s="22">
        <v>42168</v>
      </c>
      <c r="E97" s="9">
        <v>10</v>
      </c>
      <c r="F97" s="10">
        <v>10</v>
      </c>
      <c r="G97" s="10"/>
      <c r="H97" s="11">
        <f t="shared" si="8"/>
        <v>0</v>
      </c>
    </row>
    <row r="98" spans="1:19">
      <c r="A98" s="8">
        <v>35</v>
      </c>
      <c r="B98" s="8" t="s">
        <v>81</v>
      </c>
      <c r="C98" s="21" t="s">
        <v>77</v>
      </c>
      <c r="D98" s="22">
        <v>42588</v>
      </c>
      <c r="E98" s="9">
        <v>10</v>
      </c>
      <c r="F98" s="10">
        <v>10</v>
      </c>
      <c r="G98" s="10"/>
      <c r="H98" s="11">
        <f t="shared" si="8"/>
        <v>0</v>
      </c>
      <c r="R98" s="45"/>
      <c r="S98" s="75">
        <f>SUM(E101-F101-R98)</f>
        <v>0</v>
      </c>
    </row>
    <row r="99" spans="1:19">
      <c r="A99" s="8">
        <v>36</v>
      </c>
      <c r="B99" s="8" t="s">
        <v>83</v>
      </c>
      <c r="C99" s="21" t="s">
        <v>77</v>
      </c>
      <c r="D99" s="22">
        <v>42518</v>
      </c>
      <c r="E99" s="9">
        <v>10</v>
      </c>
      <c r="F99" s="10">
        <v>10</v>
      </c>
      <c r="G99" s="10"/>
      <c r="H99" s="11">
        <f>SUM(E99-F99-G99)</f>
        <v>0</v>
      </c>
    </row>
    <row r="100" spans="1:19">
      <c r="A100" s="8">
        <v>37</v>
      </c>
      <c r="B100" s="32" t="s">
        <v>84</v>
      </c>
      <c r="C100" s="31" t="s">
        <v>77</v>
      </c>
      <c r="D100" s="30">
        <v>42129</v>
      </c>
      <c r="E100" s="9">
        <v>10</v>
      </c>
      <c r="F100" s="10">
        <v>10</v>
      </c>
      <c r="G100" s="10"/>
      <c r="H100" s="11">
        <f>SUM(E100-F100-G100)</f>
        <v>0</v>
      </c>
    </row>
    <row r="101" spans="1:19">
      <c r="A101" s="94">
        <v>38</v>
      </c>
      <c r="B101" s="77" t="s">
        <v>90</v>
      </c>
      <c r="C101" s="78" t="s">
        <v>88</v>
      </c>
      <c r="D101" s="108">
        <v>42647</v>
      </c>
      <c r="E101" s="80">
        <v>0</v>
      </c>
      <c r="F101" s="81">
        <v>0</v>
      </c>
      <c r="G101" s="81"/>
      <c r="H101" s="121">
        <f>SUM(E101-F101-G101)</f>
        <v>0</v>
      </c>
    </row>
  </sheetData>
  <sortState ref="B92:H94">
    <sortCondition descending="1" ref="D92:D94"/>
  </sortState>
  <mergeCells count="6">
    <mergeCell ref="E62:H62"/>
    <mergeCell ref="B1:U1"/>
    <mergeCell ref="B2:Q2"/>
    <mergeCell ref="E3:H3"/>
    <mergeCell ref="I3:L3"/>
    <mergeCell ref="M3:P3"/>
  </mergeCells>
  <dataValidations count="1">
    <dataValidation type="custom" allowBlank="1" showInputMessage="1" showErrorMessage="1" sqref="P5:P59 R65 S98 H64:H101 L5:L59 H5:H59 R42:R56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57"/>
  <sheetViews>
    <sheetView topLeftCell="A35" workbookViewId="0">
      <selection activeCell="O50" sqref="O50"/>
    </sheetView>
  </sheetViews>
  <sheetFormatPr defaultRowHeight="15"/>
  <cols>
    <col min="1" max="1" width="3" bestFit="1" customWidth="1"/>
    <col min="2" max="2" width="23.140625" bestFit="1" customWidth="1"/>
    <col min="3" max="3" width="27.28515625" bestFit="1" customWidth="1"/>
    <col min="4" max="4" width="10.7109375" bestFit="1" customWidth="1"/>
  </cols>
  <sheetData>
    <row r="1" spans="1:8">
      <c r="D1" s="2"/>
      <c r="E1" s="61" t="s">
        <v>0</v>
      </c>
      <c r="F1" s="62"/>
      <c r="G1" s="62"/>
      <c r="H1" s="62"/>
    </row>
    <row r="2" spans="1:8">
      <c r="B2" s="3" t="s">
        <v>3</v>
      </c>
      <c r="C2" s="3" t="s">
        <v>4</v>
      </c>
      <c r="D2" s="3" t="s">
        <v>5</v>
      </c>
      <c r="E2" s="4" t="s">
        <v>7</v>
      </c>
      <c r="F2" s="4" t="s">
        <v>8</v>
      </c>
      <c r="G2" s="4" t="s">
        <v>9</v>
      </c>
      <c r="H2" s="4" t="s">
        <v>10</v>
      </c>
    </row>
    <row r="3" spans="1:8">
      <c r="A3" s="85">
        <v>1</v>
      </c>
      <c r="B3" s="85" t="s">
        <v>63</v>
      </c>
      <c r="C3" s="86" t="s">
        <v>56</v>
      </c>
      <c r="D3" s="87">
        <v>42543</v>
      </c>
      <c r="E3" s="88">
        <v>10</v>
      </c>
      <c r="F3" s="89">
        <v>0.35</v>
      </c>
      <c r="G3" s="89"/>
      <c r="H3" s="90">
        <f>SUM(E3-F3-G3)</f>
        <v>9.65</v>
      </c>
    </row>
    <row r="4" spans="1:8">
      <c r="A4" s="85">
        <v>2</v>
      </c>
      <c r="B4" s="122" t="s">
        <v>61</v>
      </c>
      <c r="C4" s="86" t="s">
        <v>56</v>
      </c>
      <c r="D4" s="123">
        <v>42075</v>
      </c>
      <c r="E4" s="88">
        <v>10</v>
      </c>
      <c r="F4" s="89">
        <v>0.35</v>
      </c>
      <c r="G4" s="89"/>
      <c r="H4" s="90">
        <f>SUM(E4-F4-G4)</f>
        <v>9.65</v>
      </c>
    </row>
    <row r="5" spans="1:8">
      <c r="A5" s="46">
        <v>3</v>
      </c>
      <c r="B5" s="95" t="s">
        <v>27</v>
      </c>
      <c r="C5" s="96" t="s">
        <v>21</v>
      </c>
      <c r="D5" s="100">
        <v>42616</v>
      </c>
      <c r="E5" s="49">
        <v>10</v>
      </c>
      <c r="F5" s="50">
        <v>0.375</v>
      </c>
      <c r="G5" s="98"/>
      <c r="H5" s="99">
        <f t="shared" ref="H3:H34" si="0">SUM(E5-F5-G5)</f>
        <v>9.625</v>
      </c>
    </row>
    <row r="6" spans="1:8">
      <c r="A6" s="85">
        <v>4</v>
      </c>
      <c r="B6" s="85" t="s">
        <v>117</v>
      </c>
      <c r="C6" s="86" t="s">
        <v>115</v>
      </c>
      <c r="D6" s="87">
        <v>42156</v>
      </c>
      <c r="E6" s="88">
        <v>10</v>
      </c>
      <c r="F6" s="89">
        <v>0.45</v>
      </c>
      <c r="G6" s="89"/>
      <c r="H6" s="90">
        <f t="shared" si="0"/>
        <v>9.5500000000000007</v>
      </c>
    </row>
    <row r="7" spans="1:8">
      <c r="A7" s="85">
        <v>5</v>
      </c>
      <c r="B7" s="122" t="s">
        <v>119</v>
      </c>
      <c r="C7" s="124" t="s">
        <v>115</v>
      </c>
      <c r="D7" s="123">
        <v>42218</v>
      </c>
      <c r="E7" s="88">
        <v>10</v>
      </c>
      <c r="F7" s="89">
        <v>0.375</v>
      </c>
      <c r="G7" s="89">
        <v>0.1</v>
      </c>
      <c r="H7" s="90">
        <f t="shared" si="0"/>
        <v>9.5250000000000004</v>
      </c>
    </row>
    <row r="8" spans="1:8">
      <c r="A8" s="85">
        <v>6</v>
      </c>
      <c r="B8" s="85" t="s">
        <v>28</v>
      </c>
      <c r="C8" s="86" t="s">
        <v>21</v>
      </c>
      <c r="D8" s="87">
        <v>42147</v>
      </c>
      <c r="E8" s="88">
        <v>10</v>
      </c>
      <c r="F8" s="89">
        <v>0.47499999999999998</v>
      </c>
      <c r="G8" s="89"/>
      <c r="H8" s="90">
        <f t="shared" si="0"/>
        <v>9.5250000000000004</v>
      </c>
    </row>
    <row r="9" spans="1:8">
      <c r="A9" s="39">
        <v>7</v>
      </c>
      <c r="B9" s="24" t="s">
        <v>126</v>
      </c>
      <c r="C9" s="21" t="s">
        <v>115</v>
      </c>
      <c r="D9" s="23">
        <v>42050</v>
      </c>
      <c r="E9" s="9">
        <v>10</v>
      </c>
      <c r="F9" s="10">
        <v>0.47499999999999998</v>
      </c>
      <c r="G9" s="10"/>
      <c r="H9" s="11">
        <f t="shared" si="0"/>
        <v>9.5250000000000004</v>
      </c>
    </row>
    <row r="10" spans="1:8" ht="15" customHeight="1">
      <c r="A10" s="46">
        <v>8</v>
      </c>
      <c r="B10" s="95" t="s">
        <v>24</v>
      </c>
      <c r="C10" s="96" t="s">
        <v>21</v>
      </c>
      <c r="D10" s="100">
        <v>42576</v>
      </c>
      <c r="E10" s="49">
        <v>10</v>
      </c>
      <c r="F10" s="50">
        <v>0.5</v>
      </c>
      <c r="G10" s="98"/>
      <c r="H10" s="99">
        <f t="shared" si="0"/>
        <v>9.5</v>
      </c>
    </row>
    <row r="11" spans="1:8" ht="15" customHeight="1">
      <c r="A11" s="46">
        <v>9</v>
      </c>
      <c r="B11" s="56" t="s">
        <v>127</v>
      </c>
      <c r="C11" s="57" t="s">
        <v>115</v>
      </c>
      <c r="D11" s="58">
        <v>42579</v>
      </c>
      <c r="E11" s="49">
        <v>10</v>
      </c>
      <c r="F11" s="50">
        <v>0.55000000000000004</v>
      </c>
      <c r="G11" s="50"/>
      <c r="H11" s="51">
        <f>SUM(E11-F11-G11)</f>
        <v>9.4499999999999993</v>
      </c>
    </row>
    <row r="12" spans="1:8">
      <c r="A12" s="39">
        <v>10</v>
      </c>
      <c r="B12" s="8" t="s">
        <v>62</v>
      </c>
      <c r="C12" s="21" t="s">
        <v>56</v>
      </c>
      <c r="D12" s="22">
        <v>42371</v>
      </c>
      <c r="E12" s="9">
        <v>10</v>
      </c>
      <c r="F12" s="10">
        <v>0.55000000000000004</v>
      </c>
      <c r="G12" s="10"/>
      <c r="H12" s="11">
        <f>SUM(E12-F12-G12)</f>
        <v>9.4499999999999993</v>
      </c>
    </row>
    <row r="13" spans="1:8">
      <c r="A13" s="39">
        <v>11</v>
      </c>
      <c r="B13" s="32" t="s">
        <v>124</v>
      </c>
      <c r="C13" s="31" t="s">
        <v>115</v>
      </c>
      <c r="D13" s="30">
        <v>42241</v>
      </c>
      <c r="E13" s="9">
        <v>10</v>
      </c>
      <c r="F13" s="10">
        <v>0.55000000000000004</v>
      </c>
      <c r="G13" s="10"/>
      <c r="H13" s="11">
        <f t="shared" si="0"/>
        <v>9.4499999999999993</v>
      </c>
    </row>
    <row r="14" spans="1:8">
      <c r="A14" s="39">
        <v>12</v>
      </c>
      <c r="B14" s="24" t="s">
        <v>29</v>
      </c>
      <c r="C14" s="21" t="s">
        <v>21</v>
      </c>
      <c r="D14" s="23">
        <v>42128</v>
      </c>
      <c r="E14" s="9">
        <v>10</v>
      </c>
      <c r="F14" s="10">
        <v>0.55000000000000004</v>
      </c>
      <c r="G14" s="10"/>
      <c r="H14" s="11">
        <f>SUM(E14-F14-G14)</f>
        <v>9.4499999999999993</v>
      </c>
    </row>
    <row r="15" spans="1:8">
      <c r="A15" s="39">
        <v>13</v>
      </c>
      <c r="B15" s="8" t="s">
        <v>58</v>
      </c>
      <c r="C15" s="21" t="s">
        <v>56</v>
      </c>
      <c r="D15" s="22">
        <v>42636</v>
      </c>
      <c r="E15" s="9">
        <v>10</v>
      </c>
      <c r="F15" s="10">
        <v>0.57499999999999996</v>
      </c>
      <c r="G15" s="10"/>
      <c r="H15" s="11">
        <f t="shared" si="0"/>
        <v>9.4250000000000007</v>
      </c>
    </row>
    <row r="16" spans="1:8">
      <c r="A16" s="39">
        <v>14</v>
      </c>
      <c r="B16" s="32" t="s">
        <v>65</v>
      </c>
      <c r="C16" s="21" t="s">
        <v>56</v>
      </c>
      <c r="D16" s="30">
        <v>42301</v>
      </c>
      <c r="E16" s="9">
        <v>10</v>
      </c>
      <c r="F16" s="10">
        <v>0.57499999999999996</v>
      </c>
      <c r="G16" s="10"/>
      <c r="H16" s="11">
        <f t="shared" si="0"/>
        <v>9.4250000000000007</v>
      </c>
    </row>
    <row r="17" spans="1:8">
      <c r="A17" s="39">
        <v>15</v>
      </c>
      <c r="B17" s="8" t="s">
        <v>25</v>
      </c>
      <c r="C17" s="21" t="s">
        <v>21</v>
      </c>
      <c r="D17" s="22">
        <v>42111</v>
      </c>
      <c r="E17" s="9">
        <v>10</v>
      </c>
      <c r="F17" s="10">
        <v>0.57499999999999996</v>
      </c>
      <c r="G17" s="10"/>
      <c r="H17" s="11">
        <f t="shared" si="0"/>
        <v>9.4250000000000007</v>
      </c>
    </row>
    <row r="18" spans="1:8">
      <c r="A18" s="39">
        <v>16</v>
      </c>
      <c r="B18" s="32" t="s">
        <v>120</v>
      </c>
      <c r="C18" s="31" t="s">
        <v>115</v>
      </c>
      <c r="D18" s="30">
        <v>42196</v>
      </c>
      <c r="E18" s="9">
        <v>10</v>
      </c>
      <c r="F18" s="10">
        <v>0.6</v>
      </c>
      <c r="G18" s="10"/>
      <c r="H18" s="11">
        <f t="shared" si="0"/>
        <v>9.4</v>
      </c>
    </row>
    <row r="19" spans="1:8">
      <c r="A19" s="39">
        <v>17</v>
      </c>
      <c r="B19" s="32" t="s">
        <v>122</v>
      </c>
      <c r="C19" s="31" t="s">
        <v>115</v>
      </c>
      <c r="D19" s="30">
        <v>42308</v>
      </c>
      <c r="E19" s="9">
        <v>10</v>
      </c>
      <c r="F19" s="10">
        <v>0.625</v>
      </c>
      <c r="G19" s="10"/>
      <c r="H19" s="11">
        <f>SUM(E19-F19-G19)</f>
        <v>9.375</v>
      </c>
    </row>
    <row r="20" spans="1:8">
      <c r="A20" s="39">
        <v>18</v>
      </c>
      <c r="B20" s="32" t="s">
        <v>121</v>
      </c>
      <c r="C20" s="31" t="s">
        <v>115</v>
      </c>
      <c r="D20" s="30">
        <v>42262</v>
      </c>
      <c r="E20" s="9">
        <v>10</v>
      </c>
      <c r="F20" s="10">
        <v>0.52500000000000002</v>
      </c>
      <c r="G20" s="10">
        <v>0.1</v>
      </c>
      <c r="H20" s="11">
        <f>SUM(E20-F20-G20)</f>
        <v>9.375</v>
      </c>
    </row>
    <row r="21" spans="1:8" ht="15" customHeight="1">
      <c r="A21" s="39">
        <v>19</v>
      </c>
      <c r="B21" s="8" t="s">
        <v>66</v>
      </c>
      <c r="C21" s="21" t="s">
        <v>56</v>
      </c>
      <c r="D21" s="22">
        <v>42566</v>
      </c>
      <c r="E21" s="9">
        <v>10</v>
      </c>
      <c r="F21" s="10">
        <v>0.65</v>
      </c>
      <c r="G21" s="10"/>
      <c r="H21" s="11">
        <f>SUM(E21-F21-G21)</f>
        <v>9.35</v>
      </c>
    </row>
    <row r="22" spans="1:8">
      <c r="A22" s="39">
        <v>20</v>
      </c>
      <c r="B22" s="32" t="s">
        <v>118</v>
      </c>
      <c r="C22" s="31" t="s">
        <v>115</v>
      </c>
      <c r="D22" s="30">
        <v>42241</v>
      </c>
      <c r="E22" s="9">
        <v>10</v>
      </c>
      <c r="F22" s="10">
        <v>0.55000000000000004</v>
      </c>
      <c r="G22" s="10">
        <v>0.1</v>
      </c>
      <c r="H22" s="11">
        <f>SUM(E22-F22-G22)</f>
        <v>9.35</v>
      </c>
    </row>
    <row r="23" spans="1:8">
      <c r="A23" s="39">
        <v>21</v>
      </c>
      <c r="B23" s="8" t="s">
        <v>22</v>
      </c>
      <c r="C23" s="21" t="s">
        <v>21</v>
      </c>
      <c r="D23" s="22">
        <v>42042</v>
      </c>
      <c r="E23" s="9">
        <v>10</v>
      </c>
      <c r="F23" s="10">
        <v>0.65</v>
      </c>
      <c r="G23" s="10"/>
      <c r="H23" s="11">
        <f>SUM(E23-F23-G23)</f>
        <v>9.35</v>
      </c>
    </row>
    <row r="24" spans="1:8">
      <c r="A24" s="39">
        <v>22</v>
      </c>
      <c r="B24" s="8" t="s">
        <v>26</v>
      </c>
      <c r="C24" s="21" t="s">
        <v>21</v>
      </c>
      <c r="D24" s="22">
        <v>42692</v>
      </c>
      <c r="E24" s="9">
        <v>10</v>
      </c>
      <c r="F24" s="10">
        <v>0.67500000000000004</v>
      </c>
      <c r="G24" s="10"/>
      <c r="H24" s="11">
        <f t="shared" si="0"/>
        <v>9.3249999999999993</v>
      </c>
    </row>
    <row r="25" spans="1:8">
      <c r="A25" s="39">
        <v>23</v>
      </c>
      <c r="B25" s="24" t="s">
        <v>89</v>
      </c>
      <c r="C25" s="21" t="s">
        <v>88</v>
      </c>
      <c r="D25" s="23">
        <v>42480</v>
      </c>
      <c r="E25" s="9">
        <v>10</v>
      </c>
      <c r="F25" s="10">
        <v>0.7</v>
      </c>
      <c r="G25" s="10"/>
      <c r="H25" s="11">
        <f>SUM(E25-F25-G25)</f>
        <v>9.3000000000000007</v>
      </c>
    </row>
    <row r="26" spans="1:8" ht="15" customHeight="1">
      <c r="A26" s="39">
        <v>24</v>
      </c>
      <c r="B26" s="32" t="s">
        <v>116</v>
      </c>
      <c r="C26" s="31" t="s">
        <v>115</v>
      </c>
      <c r="D26" s="30">
        <v>42195</v>
      </c>
      <c r="E26" s="9">
        <v>10</v>
      </c>
      <c r="F26" s="10">
        <v>0.7</v>
      </c>
      <c r="G26" s="10"/>
      <c r="H26" s="11">
        <f>SUM(E26-F26-G26)</f>
        <v>9.3000000000000007</v>
      </c>
    </row>
    <row r="27" spans="1:8">
      <c r="A27" s="39">
        <v>25</v>
      </c>
      <c r="B27" s="8" t="s">
        <v>125</v>
      </c>
      <c r="C27" s="21" t="s">
        <v>115</v>
      </c>
      <c r="D27" s="22">
        <v>42494</v>
      </c>
      <c r="E27" s="9">
        <v>10</v>
      </c>
      <c r="F27" s="10">
        <v>0.625</v>
      </c>
      <c r="G27" s="10">
        <v>0.1</v>
      </c>
      <c r="H27" s="11">
        <f t="shared" si="0"/>
        <v>9.2750000000000004</v>
      </c>
    </row>
    <row r="28" spans="1:8">
      <c r="A28" s="39">
        <v>26</v>
      </c>
      <c r="B28" s="8" t="s">
        <v>91</v>
      </c>
      <c r="C28" s="21" t="s">
        <v>88</v>
      </c>
      <c r="D28" s="22">
        <v>42383</v>
      </c>
      <c r="E28" s="9">
        <v>10</v>
      </c>
      <c r="F28" s="10">
        <v>0.65</v>
      </c>
      <c r="G28" s="10">
        <v>0.1</v>
      </c>
      <c r="H28" s="11">
        <f t="shared" si="0"/>
        <v>9.25</v>
      </c>
    </row>
    <row r="29" spans="1:8">
      <c r="A29" s="39">
        <v>27</v>
      </c>
      <c r="B29" s="8" t="s">
        <v>57</v>
      </c>
      <c r="C29" s="21" t="s">
        <v>56</v>
      </c>
      <c r="D29" s="22">
        <v>42121</v>
      </c>
      <c r="E29" s="9">
        <v>10</v>
      </c>
      <c r="F29" s="10">
        <v>0.79500000000000004</v>
      </c>
      <c r="G29" s="10"/>
      <c r="H29" s="11">
        <f t="shared" si="0"/>
        <v>9.2050000000000001</v>
      </c>
    </row>
    <row r="30" spans="1:8">
      <c r="A30" s="39">
        <v>28</v>
      </c>
      <c r="B30" s="32" t="s">
        <v>123</v>
      </c>
      <c r="C30" s="31" t="s">
        <v>115</v>
      </c>
      <c r="D30" s="30">
        <v>42075</v>
      </c>
      <c r="E30" s="9">
        <v>10</v>
      </c>
      <c r="F30" s="10">
        <v>0.7</v>
      </c>
      <c r="G30" s="10">
        <v>0.1</v>
      </c>
      <c r="H30" s="11">
        <f t="shared" si="0"/>
        <v>9.2000000000000011</v>
      </c>
    </row>
    <row r="31" spans="1:8">
      <c r="A31" s="39">
        <v>29</v>
      </c>
      <c r="B31" s="8" t="s">
        <v>80</v>
      </c>
      <c r="C31" s="21" t="s">
        <v>77</v>
      </c>
      <c r="D31" s="22">
        <v>42622</v>
      </c>
      <c r="E31" s="9">
        <v>10</v>
      </c>
      <c r="F31" s="10">
        <v>0.85</v>
      </c>
      <c r="G31" s="10"/>
      <c r="H31" s="11">
        <f t="shared" si="0"/>
        <v>9.15</v>
      </c>
    </row>
    <row r="32" spans="1:8">
      <c r="A32" s="39">
        <v>30</v>
      </c>
      <c r="B32" s="8" t="s">
        <v>31</v>
      </c>
      <c r="C32" s="21" t="s">
        <v>19</v>
      </c>
      <c r="D32" s="22">
        <v>42434</v>
      </c>
      <c r="E32" s="9">
        <v>10</v>
      </c>
      <c r="F32" s="10">
        <v>0.85</v>
      </c>
      <c r="G32" s="10"/>
      <c r="H32" s="11">
        <f t="shared" si="0"/>
        <v>9.15</v>
      </c>
    </row>
    <row r="33" spans="1:8">
      <c r="A33" s="39">
        <v>31</v>
      </c>
      <c r="B33" s="8" t="s">
        <v>30</v>
      </c>
      <c r="C33" s="21" t="s">
        <v>19</v>
      </c>
      <c r="D33" s="22">
        <v>42546</v>
      </c>
      <c r="E33" s="9">
        <v>10</v>
      </c>
      <c r="F33" s="10">
        <v>0.77500000000000002</v>
      </c>
      <c r="G33" s="10">
        <v>0.1</v>
      </c>
      <c r="H33" s="11">
        <f t="shared" si="0"/>
        <v>9.125</v>
      </c>
    </row>
    <row r="34" spans="1:8">
      <c r="A34" s="39">
        <v>32</v>
      </c>
      <c r="B34" s="8" t="s">
        <v>64</v>
      </c>
      <c r="C34" s="21" t="s">
        <v>56</v>
      </c>
      <c r="D34" s="22">
        <v>42361</v>
      </c>
      <c r="E34" s="9">
        <v>10</v>
      </c>
      <c r="F34" s="10">
        <v>0.97499999999999998</v>
      </c>
      <c r="G34" s="10"/>
      <c r="H34" s="11">
        <f t="shared" si="0"/>
        <v>9.0250000000000004</v>
      </c>
    </row>
    <row r="35" spans="1:8">
      <c r="A35" s="39">
        <v>33</v>
      </c>
      <c r="B35" s="8" t="s">
        <v>23</v>
      </c>
      <c r="C35" s="21" t="s">
        <v>21</v>
      </c>
      <c r="D35" s="22">
        <v>42724</v>
      </c>
      <c r="E35" s="9">
        <v>10</v>
      </c>
      <c r="F35" s="10">
        <v>1.0249999999999999</v>
      </c>
      <c r="G35" s="10"/>
      <c r="H35" s="11">
        <f t="shared" ref="H35:H66" si="1">SUM(E35-F35-G35)</f>
        <v>8.9749999999999996</v>
      </c>
    </row>
    <row r="36" spans="1:8">
      <c r="A36" s="39">
        <v>34</v>
      </c>
      <c r="B36" s="24" t="s">
        <v>103</v>
      </c>
      <c r="C36" s="21" t="s">
        <v>99</v>
      </c>
      <c r="D36" s="23">
        <v>42113</v>
      </c>
      <c r="E36" s="9">
        <v>10</v>
      </c>
      <c r="F36" s="10">
        <v>1.05</v>
      </c>
      <c r="G36" s="10"/>
      <c r="H36" s="11">
        <f>SUM(E36-F36-G36)</f>
        <v>8.9499999999999993</v>
      </c>
    </row>
    <row r="37" spans="1:8">
      <c r="A37" s="39">
        <v>35</v>
      </c>
      <c r="B37" s="8" t="s">
        <v>60</v>
      </c>
      <c r="C37" s="21" t="s">
        <v>56</v>
      </c>
      <c r="D37" s="22">
        <v>42027</v>
      </c>
      <c r="E37" s="9">
        <v>10</v>
      </c>
      <c r="F37" s="10">
        <v>1.05</v>
      </c>
      <c r="G37" s="10"/>
      <c r="H37" s="11">
        <f>SUM(E37-F37-G37)</f>
        <v>8.9499999999999993</v>
      </c>
    </row>
    <row r="38" spans="1:8">
      <c r="A38" s="39">
        <v>36</v>
      </c>
      <c r="B38" s="8" t="s">
        <v>78</v>
      </c>
      <c r="C38" s="21" t="s">
        <v>77</v>
      </c>
      <c r="D38" s="22">
        <v>42637</v>
      </c>
      <c r="E38" s="9">
        <v>10</v>
      </c>
      <c r="F38" s="10">
        <v>1.075</v>
      </c>
      <c r="G38" s="10"/>
      <c r="H38" s="11">
        <f t="shared" si="1"/>
        <v>8.9250000000000007</v>
      </c>
    </row>
    <row r="39" spans="1:8">
      <c r="A39" s="39">
        <v>37</v>
      </c>
      <c r="B39" s="32" t="s">
        <v>101</v>
      </c>
      <c r="C39" s="31" t="s">
        <v>99</v>
      </c>
      <c r="D39" s="30">
        <v>42291</v>
      </c>
      <c r="E39" s="9">
        <v>10</v>
      </c>
      <c r="F39" s="10">
        <v>1.1000000000000001</v>
      </c>
      <c r="G39" s="10"/>
      <c r="H39" s="11">
        <f t="shared" si="1"/>
        <v>8.9</v>
      </c>
    </row>
    <row r="40" spans="1:8">
      <c r="A40" s="39">
        <v>38</v>
      </c>
      <c r="B40" s="8" t="s">
        <v>98</v>
      </c>
      <c r="C40" s="21" t="s">
        <v>99</v>
      </c>
      <c r="D40" s="22">
        <v>42598</v>
      </c>
      <c r="E40" s="9">
        <v>10</v>
      </c>
      <c r="F40" s="10">
        <v>1.2749999999999999</v>
      </c>
      <c r="G40" s="10"/>
      <c r="H40" s="11">
        <f t="shared" si="1"/>
        <v>8.7249999999999996</v>
      </c>
    </row>
    <row r="41" spans="1:8">
      <c r="A41" s="39">
        <v>39</v>
      </c>
      <c r="B41" s="32" t="s">
        <v>102</v>
      </c>
      <c r="C41" s="31" t="s">
        <v>99</v>
      </c>
      <c r="D41" s="30">
        <v>42100</v>
      </c>
      <c r="E41" s="9">
        <v>10</v>
      </c>
      <c r="F41" s="10">
        <v>1.35</v>
      </c>
      <c r="G41" s="10"/>
      <c r="H41" s="11">
        <f t="shared" si="1"/>
        <v>8.65</v>
      </c>
    </row>
    <row r="42" spans="1:8">
      <c r="A42" s="39">
        <v>40</v>
      </c>
      <c r="B42" s="8" t="s">
        <v>59</v>
      </c>
      <c r="C42" s="21" t="s">
        <v>56</v>
      </c>
      <c r="D42" s="22">
        <v>42168</v>
      </c>
      <c r="E42" s="9">
        <v>10</v>
      </c>
      <c r="F42" s="10">
        <v>1.425</v>
      </c>
      <c r="G42" s="10"/>
      <c r="H42" s="11">
        <f t="shared" si="1"/>
        <v>8.5749999999999993</v>
      </c>
    </row>
    <row r="43" spans="1:8">
      <c r="A43" s="39">
        <v>41</v>
      </c>
      <c r="B43" s="8" t="s">
        <v>82</v>
      </c>
      <c r="C43" s="21" t="s">
        <v>77</v>
      </c>
      <c r="D43" s="22">
        <v>42295</v>
      </c>
      <c r="E43" s="9">
        <v>10</v>
      </c>
      <c r="F43" s="10">
        <v>1.575</v>
      </c>
      <c r="G43" s="10"/>
      <c r="H43" s="11">
        <f t="shared" si="1"/>
        <v>8.4250000000000007</v>
      </c>
    </row>
    <row r="44" spans="1:8">
      <c r="A44" s="39">
        <v>42</v>
      </c>
      <c r="B44" s="32" t="s">
        <v>111</v>
      </c>
      <c r="C44" s="31" t="s">
        <v>106</v>
      </c>
      <c r="D44" s="30">
        <v>42403</v>
      </c>
      <c r="E44" s="9">
        <v>10</v>
      </c>
      <c r="F44" s="10">
        <v>1.6</v>
      </c>
      <c r="G44" s="10"/>
      <c r="H44" s="11">
        <f t="shared" si="1"/>
        <v>8.4</v>
      </c>
    </row>
    <row r="45" spans="1:8" ht="15" customHeight="1">
      <c r="A45" s="39">
        <v>43</v>
      </c>
      <c r="B45" s="8" t="s">
        <v>105</v>
      </c>
      <c r="C45" s="21" t="s">
        <v>99</v>
      </c>
      <c r="D45" s="22">
        <v>42492</v>
      </c>
      <c r="E45" s="9">
        <v>10</v>
      </c>
      <c r="F45" s="10">
        <v>1.75</v>
      </c>
      <c r="G45" s="10"/>
      <c r="H45" s="11">
        <f t="shared" si="1"/>
        <v>8.25</v>
      </c>
    </row>
    <row r="46" spans="1:8">
      <c r="A46" s="39">
        <v>44</v>
      </c>
      <c r="B46" s="8" t="s">
        <v>109</v>
      </c>
      <c r="C46" s="21" t="s">
        <v>106</v>
      </c>
      <c r="D46" s="22">
        <v>42033</v>
      </c>
      <c r="E46" s="9">
        <v>10</v>
      </c>
      <c r="F46" s="10">
        <v>1.75</v>
      </c>
      <c r="G46" s="10"/>
      <c r="H46" s="11">
        <f t="shared" si="1"/>
        <v>8.25</v>
      </c>
    </row>
    <row r="47" spans="1:8">
      <c r="A47" s="39">
        <v>45</v>
      </c>
      <c r="B47" s="8" t="s">
        <v>110</v>
      </c>
      <c r="C47" s="21" t="s">
        <v>106</v>
      </c>
      <c r="D47" s="22">
        <v>42319</v>
      </c>
      <c r="E47" s="9">
        <v>10</v>
      </c>
      <c r="F47" s="10">
        <v>1.7749999999999999</v>
      </c>
      <c r="G47" s="10"/>
      <c r="H47" s="11">
        <f t="shared" si="1"/>
        <v>8.2249999999999996</v>
      </c>
    </row>
    <row r="48" spans="1:8">
      <c r="A48" s="39">
        <v>46</v>
      </c>
      <c r="B48" s="44" t="s">
        <v>85</v>
      </c>
      <c r="C48" s="21" t="s">
        <v>77</v>
      </c>
      <c r="D48" s="22">
        <v>42139</v>
      </c>
      <c r="E48" s="9">
        <v>10</v>
      </c>
      <c r="F48" s="10">
        <v>1.8</v>
      </c>
      <c r="G48" s="10"/>
      <c r="H48" s="11">
        <f t="shared" si="1"/>
        <v>8.1999999999999993</v>
      </c>
    </row>
    <row r="49" spans="1:8">
      <c r="A49" s="39">
        <v>47</v>
      </c>
      <c r="B49" s="8" t="s">
        <v>108</v>
      </c>
      <c r="C49" s="21" t="s">
        <v>106</v>
      </c>
      <c r="D49" s="22">
        <v>42413</v>
      </c>
      <c r="E49" s="9">
        <v>10</v>
      </c>
      <c r="F49" s="10">
        <v>1.925</v>
      </c>
      <c r="G49" s="10"/>
      <c r="H49" s="11">
        <f t="shared" si="1"/>
        <v>8.0749999999999993</v>
      </c>
    </row>
    <row r="50" spans="1:8">
      <c r="A50" s="39">
        <v>48</v>
      </c>
      <c r="B50" s="32" t="s">
        <v>100</v>
      </c>
      <c r="C50" s="31" t="s">
        <v>99</v>
      </c>
      <c r="D50" s="30">
        <v>42575</v>
      </c>
      <c r="E50" s="9">
        <v>9</v>
      </c>
      <c r="F50" s="10">
        <v>1.075</v>
      </c>
      <c r="G50" s="10"/>
      <c r="H50" s="11">
        <f t="shared" si="1"/>
        <v>7.9249999999999998</v>
      </c>
    </row>
    <row r="51" spans="1:8">
      <c r="A51" s="39">
        <v>49</v>
      </c>
      <c r="B51" s="8" t="s">
        <v>104</v>
      </c>
      <c r="C51" s="21" t="s">
        <v>99</v>
      </c>
      <c r="D51" s="22">
        <v>42227</v>
      </c>
      <c r="E51" s="9">
        <v>9</v>
      </c>
      <c r="F51" s="10">
        <v>1.075</v>
      </c>
      <c r="G51" s="10"/>
      <c r="H51" s="11">
        <f t="shared" si="1"/>
        <v>7.9249999999999998</v>
      </c>
    </row>
    <row r="52" spans="1:8">
      <c r="A52" s="39">
        <v>50</v>
      </c>
      <c r="B52" s="24" t="s">
        <v>79</v>
      </c>
      <c r="C52" s="21" t="s">
        <v>77</v>
      </c>
      <c r="D52" s="23">
        <v>42314</v>
      </c>
      <c r="E52" s="9">
        <v>9</v>
      </c>
      <c r="F52" s="10">
        <v>1.25</v>
      </c>
      <c r="G52" s="10"/>
      <c r="H52" s="11">
        <f t="shared" si="1"/>
        <v>7.75</v>
      </c>
    </row>
    <row r="53" spans="1:8">
      <c r="A53" s="39">
        <v>51</v>
      </c>
      <c r="B53" s="32" t="s">
        <v>107</v>
      </c>
      <c r="C53" s="31" t="s">
        <v>106</v>
      </c>
      <c r="D53" s="30">
        <v>42704</v>
      </c>
      <c r="E53" s="9">
        <v>9</v>
      </c>
      <c r="F53" s="10">
        <v>1.325</v>
      </c>
      <c r="G53" s="10"/>
      <c r="H53" s="11">
        <f t="shared" si="1"/>
        <v>7.6749999999999998</v>
      </c>
    </row>
    <row r="54" spans="1:8" ht="15" customHeight="1">
      <c r="A54" s="39">
        <v>52</v>
      </c>
      <c r="B54" s="8" t="s">
        <v>83</v>
      </c>
      <c r="C54" s="21" t="s">
        <v>77</v>
      </c>
      <c r="D54" s="22">
        <v>42518</v>
      </c>
      <c r="E54" s="9">
        <v>9</v>
      </c>
      <c r="F54" s="10">
        <v>1.4750000000000001</v>
      </c>
      <c r="G54" s="10"/>
      <c r="H54" s="11">
        <f t="shared" si="1"/>
        <v>7.5250000000000004</v>
      </c>
    </row>
    <row r="55" spans="1:8">
      <c r="A55" s="39">
        <v>53</v>
      </c>
      <c r="B55" s="8" t="s">
        <v>81</v>
      </c>
      <c r="C55" s="21" t="s">
        <v>77</v>
      </c>
      <c r="D55" s="22">
        <v>42588</v>
      </c>
      <c r="E55" s="9">
        <v>9</v>
      </c>
      <c r="F55" s="10">
        <v>1.375</v>
      </c>
      <c r="G55" s="10">
        <v>0.3</v>
      </c>
      <c r="H55" s="11">
        <f t="shared" si="1"/>
        <v>7.3250000000000002</v>
      </c>
    </row>
    <row r="56" spans="1:8">
      <c r="A56" s="39">
        <v>54</v>
      </c>
      <c r="B56" s="32" t="s">
        <v>84</v>
      </c>
      <c r="C56" s="31" t="s">
        <v>77</v>
      </c>
      <c r="D56" s="30">
        <v>42129</v>
      </c>
      <c r="E56" s="9">
        <v>8</v>
      </c>
      <c r="F56" s="10">
        <v>1</v>
      </c>
      <c r="G56" s="10"/>
      <c r="H56" s="11">
        <f t="shared" si="1"/>
        <v>7</v>
      </c>
    </row>
    <row r="57" spans="1:8">
      <c r="A57" s="76">
        <v>55</v>
      </c>
      <c r="B57" s="94" t="s">
        <v>90</v>
      </c>
      <c r="C57" s="101" t="s">
        <v>88</v>
      </c>
      <c r="D57" s="115">
        <v>42647</v>
      </c>
      <c r="E57" s="80">
        <v>0</v>
      </c>
      <c r="F57" s="81">
        <v>0</v>
      </c>
      <c r="G57" s="82"/>
      <c r="H57" s="83">
        <f t="shared" si="1"/>
        <v>0</v>
      </c>
    </row>
  </sheetData>
  <sortState ref="B3:H4">
    <sortCondition descending="1" ref="D3:D4"/>
  </sortState>
  <mergeCells count="1">
    <mergeCell ref="E1:H1"/>
  </mergeCells>
  <dataValidations count="1">
    <dataValidation type="custom" allowBlank="1" showInputMessage="1" showErrorMessage="1" sqref="H3:H57">
      <formula1>"bvbv"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57"/>
  <sheetViews>
    <sheetView topLeftCell="A35" workbookViewId="0">
      <selection activeCell="L56" sqref="L56"/>
    </sheetView>
  </sheetViews>
  <sheetFormatPr defaultRowHeight="15"/>
  <cols>
    <col min="1" max="1" width="3" bestFit="1" customWidth="1"/>
    <col min="2" max="2" width="23.140625" bestFit="1" customWidth="1"/>
    <col min="3" max="3" width="27.28515625" bestFit="1" customWidth="1"/>
    <col min="4" max="4" width="10.7109375" bestFit="1" customWidth="1"/>
  </cols>
  <sheetData>
    <row r="1" spans="1:8">
      <c r="D1" s="2"/>
      <c r="E1" s="63" t="s">
        <v>1</v>
      </c>
      <c r="F1" s="64"/>
      <c r="G1" s="64"/>
      <c r="H1" s="64"/>
    </row>
    <row r="2" spans="1:8">
      <c r="B2" s="3" t="s">
        <v>3</v>
      </c>
      <c r="C2" s="3" t="s">
        <v>4</v>
      </c>
      <c r="D2" s="3" t="s">
        <v>5</v>
      </c>
      <c r="E2" s="5" t="s">
        <v>7</v>
      </c>
      <c r="F2" s="5" t="s">
        <v>8</v>
      </c>
      <c r="G2" s="5" t="s">
        <v>9</v>
      </c>
      <c r="H2" s="5" t="s">
        <v>11</v>
      </c>
    </row>
    <row r="3" spans="1:8">
      <c r="A3" s="46">
        <v>1</v>
      </c>
      <c r="B3" s="125" t="s">
        <v>127</v>
      </c>
      <c r="C3" s="126" t="s">
        <v>115</v>
      </c>
      <c r="D3" s="127">
        <v>42579</v>
      </c>
      <c r="E3" s="49">
        <v>10</v>
      </c>
      <c r="F3" s="50">
        <v>0.4</v>
      </c>
      <c r="G3" s="50"/>
      <c r="H3" s="99">
        <f>SUM(E3-F3-G3)</f>
        <v>9.6</v>
      </c>
    </row>
    <row r="4" spans="1:8">
      <c r="A4" s="85">
        <v>2</v>
      </c>
      <c r="B4" s="85" t="s">
        <v>125</v>
      </c>
      <c r="C4" s="86" t="s">
        <v>115</v>
      </c>
      <c r="D4" s="87">
        <v>42494</v>
      </c>
      <c r="E4" s="88">
        <v>10</v>
      </c>
      <c r="F4" s="89">
        <v>0.4</v>
      </c>
      <c r="G4" s="89"/>
      <c r="H4" s="90">
        <f>SUM(E4-F4-G4)</f>
        <v>9.6</v>
      </c>
    </row>
    <row r="5" spans="1:8">
      <c r="A5" s="85">
        <v>3</v>
      </c>
      <c r="B5" s="85" t="s">
        <v>22</v>
      </c>
      <c r="C5" s="86" t="s">
        <v>21</v>
      </c>
      <c r="D5" s="87">
        <v>42042</v>
      </c>
      <c r="E5" s="88">
        <v>10</v>
      </c>
      <c r="F5" s="89">
        <v>0.4</v>
      </c>
      <c r="G5" s="89"/>
      <c r="H5" s="90">
        <f>SUM(E5-F5-G5)</f>
        <v>9.6</v>
      </c>
    </row>
    <row r="6" spans="1:8">
      <c r="A6" s="46">
        <v>4</v>
      </c>
      <c r="B6" s="95" t="s">
        <v>24</v>
      </c>
      <c r="C6" s="96" t="s">
        <v>21</v>
      </c>
      <c r="D6" s="100">
        <v>42576</v>
      </c>
      <c r="E6" s="49">
        <v>10</v>
      </c>
      <c r="F6" s="50">
        <v>0.42499999999999999</v>
      </c>
      <c r="G6" s="50">
        <v>0.1</v>
      </c>
      <c r="H6" s="99">
        <f t="shared" ref="H3:H34" si="0">SUM(E6-F6-G6)</f>
        <v>9.4749999999999996</v>
      </c>
    </row>
    <row r="7" spans="1:8">
      <c r="A7" s="85">
        <v>5</v>
      </c>
      <c r="B7" s="122" t="s">
        <v>122</v>
      </c>
      <c r="C7" s="124" t="s">
        <v>115</v>
      </c>
      <c r="D7" s="123">
        <v>42308</v>
      </c>
      <c r="E7" s="88">
        <v>10</v>
      </c>
      <c r="F7" s="89">
        <v>0.52500000000000002</v>
      </c>
      <c r="G7" s="89"/>
      <c r="H7" s="90">
        <f t="shared" si="0"/>
        <v>9.4749999999999996</v>
      </c>
    </row>
    <row r="8" spans="1:8">
      <c r="A8" s="85">
        <v>6</v>
      </c>
      <c r="B8" s="122" t="s">
        <v>120</v>
      </c>
      <c r="C8" s="124" t="s">
        <v>115</v>
      </c>
      <c r="D8" s="123">
        <v>42196</v>
      </c>
      <c r="E8" s="88">
        <v>10</v>
      </c>
      <c r="F8" s="89">
        <v>0.625</v>
      </c>
      <c r="G8" s="89"/>
      <c r="H8" s="90">
        <f>SUM(E8-F8-G8)</f>
        <v>9.375</v>
      </c>
    </row>
    <row r="9" spans="1:8">
      <c r="A9" s="85">
        <v>7</v>
      </c>
      <c r="B9" s="85" t="s">
        <v>117</v>
      </c>
      <c r="C9" s="86" t="s">
        <v>115</v>
      </c>
      <c r="D9" s="87">
        <v>42156</v>
      </c>
      <c r="E9" s="88">
        <v>10</v>
      </c>
      <c r="F9" s="89">
        <v>0.625</v>
      </c>
      <c r="G9" s="89"/>
      <c r="H9" s="90">
        <f>SUM(E9-F9-G9)</f>
        <v>9.375</v>
      </c>
    </row>
    <row r="10" spans="1:8">
      <c r="A10" s="39">
        <v>8</v>
      </c>
      <c r="B10" s="32" t="s">
        <v>121</v>
      </c>
      <c r="C10" s="31" t="s">
        <v>115</v>
      </c>
      <c r="D10" s="30">
        <v>42262</v>
      </c>
      <c r="E10" s="9">
        <v>10</v>
      </c>
      <c r="F10" s="10">
        <v>0.65</v>
      </c>
      <c r="G10" s="10"/>
      <c r="H10" s="11">
        <f t="shared" si="0"/>
        <v>9.35</v>
      </c>
    </row>
    <row r="11" spans="1:8" ht="15" customHeight="1">
      <c r="A11" s="39">
        <v>9</v>
      </c>
      <c r="B11" s="8" t="s">
        <v>25</v>
      </c>
      <c r="C11" s="21" t="s">
        <v>21</v>
      </c>
      <c r="D11" s="22">
        <v>42111</v>
      </c>
      <c r="E11" s="9">
        <v>10</v>
      </c>
      <c r="F11" s="10">
        <v>0.67500000000000004</v>
      </c>
      <c r="G11" s="10"/>
      <c r="H11" s="11">
        <f t="shared" si="0"/>
        <v>9.3249999999999993</v>
      </c>
    </row>
    <row r="12" spans="1:8">
      <c r="A12" s="39">
        <v>10</v>
      </c>
      <c r="B12" s="32" t="s">
        <v>118</v>
      </c>
      <c r="C12" s="31" t="s">
        <v>115</v>
      </c>
      <c r="D12" s="30">
        <v>42241</v>
      </c>
      <c r="E12" s="9">
        <v>10</v>
      </c>
      <c r="F12" s="10">
        <v>0.7</v>
      </c>
      <c r="G12" s="10"/>
      <c r="H12" s="11">
        <f t="shared" si="0"/>
        <v>9.3000000000000007</v>
      </c>
    </row>
    <row r="13" spans="1:8">
      <c r="A13" s="39">
        <v>11</v>
      </c>
      <c r="B13" s="32" t="s">
        <v>123</v>
      </c>
      <c r="C13" s="31" t="s">
        <v>115</v>
      </c>
      <c r="D13" s="30">
        <v>42075</v>
      </c>
      <c r="E13" s="9">
        <v>10</v>
      </c>
      <c r="F13" s="10">
        <v>0.7</v>
      </c>
      <c r="G13" s="10"/>
      <c r="H13" s="11">
        <f t="shared" si="0"/>
        <v>9.3000000000000007</v>
      </c>
    </row>
    <row r="14" spans="1:8">
      <c r="A14" s="46">
        <v>12</v>
      </c>
      <c r="B14" s="46" t="s">
        <v>27</v>
      </c>
      <c r="C14" s="47" t="s">
        <v>21</v>
      </c>
      <c r="D14" s="48">
        <v>42616</v>
      </c>
      <c r="E14" s="49">
        <v>10</v>
      </c>
      <c r="F14" s="50">
        <v>0.8</v>
      </c>
      <c r="G14" s="50"/>
      <c r="H14" s="51">
        <f>SUM(E14-F14-G14)</f>
        <v>9.1999999999999993</v>
      </c>
    </row>
    <row r="15" spans="1:8">
      <c r="A15" s="39">
        <v>13</v>
      </c>
      <c r="B15" s="8" t="s">
        <v>110</v>
      </c>
      <c r="C15" s="21" t="s">
        <v>106</v>
      </c>
      <c r="D15" s="22">
        <v>42319</v>
      </c>
      <c r="E15" s="9">
        <v>10</v>
      </c>
      <c r="F15" s="10">
        <v>0.8</v>
      </c>
      <c r="G15" s="10"/>
      <c r="H15" s="11">
        <f>SUM(E15-F15-G15)</f>
        <v>9.1999999999999993</v>
      </c>
    </row>
    <row r="16" spans="1:8">
      <c r="A16" s="39">
        <v>14</v>
      </c>
      <c r="B16" s="32" t="s">
        <v>124</v>
      </c>
      <c r="C16" s="31" t="s">
        <v>115</v>
      </c>
      <c r="D16" s="30">
        <v>42241</v>
      </c>
      <c r="E16" s="9">
        <v>10</v>
      </c>
      <c r="F16" s="10">
        <v>0.8</v>
      </c>
      <c r="G16" s="10"/>
      <c r="H16" s="11">
        <f>SUM(E16-F16-G16)</f>
        <v>9.1999999999999993</v>
      </c>
    </row>
    <row r="17" spans="1:8">
      <c r="A17" s="39">
        <v>15</v>
      </c>
      <c r="B17" s="32" t="s">
        <v>119</v>
      </c>
      <c r="C17" s="31" t="s">
        <v>115</v>
      </c>
      <c r="D17" s="30">
        <v>42218</v>
      </c>
      <c r="E17" s="9">
        <v>10</v>
      </c>
      <c r="F17" s="10">
        <v>0.85</v>
      </c>
      <c r="G17" s="10"/>
      <c r="H17" s="11">
        <f>SUM(E17-F17-G17)</f>
        <v>9.15</v>
      </c>
    </row>
    <row r="18" spans="1:8">
      <c r="A18" s="39">
        <v>16</v>
      </c>
      <c r="B18" s="24" t="s">
        <v>29</v>
      </c>
      <c r="C18" s="21" t="s">
        <v>21</v>
      </c>
      <c r="D18" s="23">
        <v>42128</v>
      </c>
      <c r="E18" s="9">
        <v>10</v>
      </c>
      <c r="F18" s="10">
        <v>0.85</v>
      </c>
      <c r="G18" s="10"/>
      <c r="H18" s="11">
        <f>SUM(E18-F18-G18)</f>
        <v>9.15</v>
      </c>
    </row>
    <row r="19" spans="1:8">
      <c r="A19" s="39">
        <v>17</v>
      </c>
      <c r="B19" s="24" t="s">
        <v>103</v>
      </c>
      <c r="C19" s="21" t="s">
        <v>99</v>
      </c>
      <c r="D19" s="23">
        <v>42113</v>
      </c>
      <c r="E19" s="9">
        <v>10</v>
      </c>
      <c r="F19" s="10">
        <v>0.875</v>
      </c>
      <c r="G19" s="10"/>
      <c r="H19" s="11">
        <f t="shared" si="0"/>
        <v>9.125</v>
      </c>
    </row>
    <row r="20" spans="1:8">
      <c r="A20" s="39">
        <v>18</v>
      </c>
      <c r="B20" s="44" t="s">
        <v>85</v>
      </c>
      <c r="C20" s="21" t="s">
        <v>77</v>
      </c>
      <c r="D20" s="22">
        <v>42139</v>
      </c>
      <c r="E20" s="9">
        <v>10</v>
      </c>
      <c r="F20" s="10">
        <v>0.97499999999999998</v>
      </c>
      <c r="G20" s="10"/>
      <c r="H20" s="11">
        <f t="shared" si="0"/>
        <v>9.0250000000000004</v>
      </c>
    </row>
    <row r="21" spans="1:8" ht="15" customHeight="1">
      <c r="A21" s="39">
        <v>19</v>
      </c>
      <c r="B21" s="8" t="s">
        <v>23</v>
      </c>
      <c r="C21" s="21" t="s">
        <v>21</v>
      </c>
      <c r="D21" s="22">
        <v>42724</v>
      </c>
      <c r="E21" s="9">
        <v>10</v>
      </c>
      <c r="F21" s="10">
        <v>1</v>
      </c>
      <c r="G21" s="10"/>
      <c r="H21" s="11">
        <f>SUM(E21-F21-G21)</f>
        <v>9</v>
      </c>
    </row>
    <row r="22" spans="1:8">
      <c r="A22" s="39">
        <v>20</v>
      </c>
      <c r="B22" s="8" t="s">
        <v>30</v>
      </c>
      <c r="C22" s="21" t="s">
        <v>19</v>
      </c>
      <c r="D22" s="22">
        <v>42546</v>
      </c>
      <c r="E22" s="9">
        <v>10</v>
      </c>
      <c r="F22" s="10">
        <v>1</v>
      </c>
      <c r="G22" s="10"/>
      <c r="H22" s="11">
        <f>SUM(E22-F22-G22)</f>
        <v>9</v>
      </c>
    </row>
    <row r="23" spans="1:8">
      <c r="A23" s="39">
        <v>21</v>
      </c>
      <c r="B23" s="8" t="s">
        <v>105</v>
      </c>
      <c r="C23" s="21" t="s">
        <v>99</v>
      </c>
      <c r="D23" s="22">
        <v>42492</v>
      </c>
      <c r="E23" s="9">
        <v>10</v>
      </c>
      <c r="F23" s="10">
        <v>1</v>
      </c>
      <c r="G23" s="10"/>
      <c r="H23" s="11">
        <f>SUM(E23-F23-G23)</f>
        <v>9</v>
      </c>
    </row>
    <row r="24" spans="1:8">
      <c r="A24" s="39">
        <v>22</v>
      </c>
      <c r="B24" s="8" t="s">
        <v>104</v>
      </c>
      <c r="C24" s="21" t="s">
        <v>99</v>
      </c>
      <c r="D24" s="22">
        <v>42227</v>
      </c>
      <c r="E24" s="9">
        <v>10</v>
      </c>
      <c r="F24" s="10">
        <v>1</v>
      </c>
      <c r="G24" s="10"/>
      <c r="H24" s="11">
        <f>SUM(E24-F24-G24)</f>
        <v>9</v>
      </c>
    </row>
    <row r="25" spans="1:8">
      <c r="A25" s="39">
        <v>23</v>
      </c>
      <c r="B25" s="8" t="s">
        <v>28</v>
      </c>
      <c r="C25" s="21" t="s">
        <v>21</v>
      </c>
      <c r="D25" s="22">
        <v>42147</v>
      </c>
      <c r="E25" s="9">
        <v>10</v>
      </c>
      <c r="F25" s="10">
        <v>1</v>
      </c>
      <c r="G25" s="10"/>
      <c r="H25" s="11">
        <f>SUM(E25-F25-G25)</f>
        <v>9</v>
      </c>
    </row>
    <row r="26" spans="1:8" ht="15" customHeight="1">
      <c r="A26" s="39">
        <v>24</v>
      </c>
      <c r="B26" s="8" t="s">
        <v>60</v>
      </c>
      <c r="C26" s="21" t="s">
        <v>56</v>
      </c>
      <c r="D26" s="22">
        <v>42027</v>
      </c>
      <c r="E26" s="9">
        <v>10</v>
      </c>
      <c r="F26" s="10">
        <v>1</v>
      </c>
      <c r="G26" s="10"/>
      <c r="H26" s="11">
        <f>SUM(E26-F26-G26)</f>
        <v>9</v>
      </c>
    </row>
    <row r="27" spans="1:8">
      <c r="A27" s="39">
        <v>25</v>
      </c>
      <c r="B27" s="8" t="s">
        <v>26</v>
      </c>
      <c r="C27" s="21" t="s">
        <v>21</v>
      </c>
      <c r="D27" s="22">
        <v>42692</v>
      </c>
      <c r="E27" s="9">
        <v>10</v>
      </c>
      <c r="F27" s="10">
        <v>1.0249999999999999</v>
      </c>
      <c r="G27" s="10"/>
      <c r="H27" s="11">
        <f t="shared" si="0"/>
        <v>8.9749999999999996</v>
      </c>
    </row>
    <row r="28" spans="1:8">
      <c r="A28" s="39">
        <v>26</v>
      </c>
      <c r="B28" s="32" t="s">
        <v>102</v>
      </c>
      <c r="C28" s="31" t="s">
        <v>99</v>
      </c>
      <c r="D28" s="30">
        <v>42100</v>
      </c>
      <c r="E28" s="9">
        <v>10</v>
      </c>
      <c r="F28" s="10">
        <v>1.1000000000000001</v>
      </c>
      <c r="G28" s="10"/>
      <c r="H28" s="11">
        <f t="shared" si="0"/>
        <v>8.9</v>
      </c>
    </row>
    <row r="29" spans="1:8">
      <c r="A29" s="39">
        <v>27</v>
      </c>
      <c r="B29" s="32" t="s">
        <v>61</v>
      </c>
      <c r="C29" s="21" t="s">
        <v>56</v>
      </c>
      <c r="D29" s="30">
        <v>42075</v>
      </c>
      <c r="E29" s="9">
        <v>10</v>
      </c>
      <c r="F29" s="10">
        <v>1.2250000000000001</v>
      </c>
      <c r="G29" s="10"/>
      <c r="H29" s="11">
        <f t="shared" si="0"/>
        <v>8.7750000000000004</v>
      </c>
    </row>
    <row r="30" spans="1:8">
      <c r="A30" s="39">
        <v>28</v>
      </c>
      <c r="B30" s="8" t="s">
        <v>91</v>
      </c>
      <c r="C30" s="21" t="s">
        <v>88</v>
      </c>
      <c r="D30" s="22">
        <v>42383</v>
      </c>
      <c r="E30" s="9">
        <v>10</v>
      </c>
      <c r="F30" s="10">
        <v>1.2250000000000001</v>
      </c>
      <c r="G30" s="10"/>
      <c r="H30" s="11">
        <f t="shared" si="0"/>
        <v>8.7750000000000004</v>
      </c>
    </row>
    <row r="31" spans="1:8">
      <c r="A31" s="39">
        <v>29</v>
      </c>
      <c r="B31" s="24" t="s">
        <v>126</v>
      </c>
      <c r="C31" s="21" t="s">
        <v>115</v>
      </c>
      <c r="D31" s="23">
        <v>42050</v>
      </c>
      <c r="E31" s="9">
        <v>10</v>
      </c>
      <c r="F31" s="10">
        <v>1.2250000000000001</v>
      </c>
      <c r="G31" s="10"/>
      <c r="H31" s="11">
        <f t="shared" si="0"/>
        <v>8.7750000000000004</v>
      </c>
    </row>
    <row r="32" spans="1:8">
      <c r="A32" s="39">
        <v>30</v>
      </c>
      <c r="B32" s="32" t="s">
        <v>65</v>
      </c>
      <c r="C32" s="21" t="s">
        <v>56</v>
      </c>
      <c r="D32" s="30">
        <v>42301</v>
      </c>
      <c r="E32" s="9">
        <v>10</v>
      </c>
      <c r="F32" s="10">
        <v>1.3</v>
      </c>
      <c r="G32" s="10"/>
      <c r="H32" s="11">
        <f>SUM(E32-F32-G32)</f>
        <v>8.6999999999999993</v>
      </c>
    </row>
    <row r="33" spans="1:8">
      <c r="A33" s="39">
        <v>31</v>
      </c>
      <c r="B33" s="8" t="s">
        <v>82</v>
      </c>
      <c r="C33" s="21" t="s">
        <v>77</v>
      </c>
      <c r="D33" s="22">
        <v>42295</v>
      </c>
      <c r="E33" s="9">
        <v>10</v>
      </c>
      <c r="F33" s="10">
        <v>1.3</v>
      </c>
      <c r="G33" s="10"/>
      <c r="H33" s="11">
        <f>SUM(E33-F33-G33)</f>
        <v>8.6999999999999993</v>
      </c>
    </row>
    <row r="34" spans="1:8">
      <c r="A34" s="39">
        <v>32</v>
      </c>
      <c r="B34" s="32" t="s">
        <v>116</v>
      </c>
      <c r="C34" s="31" t="s">
        <v>115</v>
      </c>
      <c r="D34" s="30">
        <v>42195</v>
      </c>
      <c r="E34" s="9">
        <v>10</v>
      </c>
      <c r="F34" s="10">
        <v>1.3</v>
      </c>
      <c r="G34" s="10"/>
      <c r="H34" s="11">
        <f>SUM(E34-F34-G34)</f>
        <v>8.6999999999999993</v>
      </c>
    </row>
    <row r="35" spans="1:8">
      <c r="A35" s="39">
        <v>33</v>
      </c>
      <c r="B35" s="8" t="s">
        <v>57</v>
      </c>
      <c r="C35" s="21" t="s">
        <v>56</v>
      </c>
      <c r="D35" s="22">
        <v>42121</v>
      </c>
      <c r="E35" s="9">
        <v>10</v>
      </c>
      <c r="F35" s="10">
        <v>1.3</v>
      </c>
      <c r="G35" s="10"/>
      <c r="H35" s="11">
        <f>SUM(E35-F35-G35)</f>
        <v>8.6999999999999993</v>
      </c>
    </row>
    <row r="36" spans="1:8">
      <c r="A36" s="39">
        <v>34</v>
      </c>
      <c r="B36" s="8" t="s">
        <v>63</v>
      </c>
      <c r="C36" s="21" t="s">
        <v>56</v>
      </c>
      <c r="D36" s="22">
        <v>42543</v>
      </c>
      <c r="E36" s="9">
        <v>10</v>
      </c>
      <c r="F36" s="10">
        <v>1.35</v>
      </c>
      <c r="G36" s="10"/>
      <c r="H36" s="11">
        <f t="shared" ref="H35:H66" si="1">SUM(E36-F36-G36)</f>
        <v>8.65</v>
      </c>
    </row>
    <row r="37" spans="1:8">
      <c r="A37" s="39">
        <v>35</v>
      </c>
      <c r="B37" s="8" t="s">
        <v>31</v>
      </c>
      <c r="C37" s="21" t="s">
        <v>19</v>
      </c>
      <c r="D37" s="22">
        <v>42434</v>
      </c>
      <c r="E37" s="9">
        <v>10</v>
      </c>
      <c r="F37" s="10">
        <v>1.375</v>
      </c>
      <c r="G37" s="10"/>
      <c r="H37" s="11">
        <f t="shared" si="1"/>
        <v>8.625</v>
      </c>
    </row>
    <row r="38" spans="1:8">
      <c r="A38" s="39">
        <v>36</v>
      </c>
      <c r="B38" s="24" t="s">
        <v>79</v>
      </c>
      <c r="C38" s="21" t="s">
        <v>77</v>
      </c>
      <c r="D38" s="23">
        <v>42314</v>
      </c>
      <c r="E38" s="9">
        <v>10</v>
      </c>
      <c r="F38" s="10">
        <v>1.45</v>
      </c>
      <c r="G38" s="10"/>
      <c r="H38" s="11">
        <f t="shared" si="1"/>
        <v>8.5500000000000007</v>
      </c>
    </row>
    <row r="39" spans="1:8">
      <c r="A39" s="39">
        <v>37</v>
      </c>
      <c r="B39" s="8" t="s">
        <v>80</v>
      </c>
      <c r="C39" s="21" t="s">
        <v>77</v>
      </c>
      <c r="D39" s="22">
        <v>42622</v>
      </c>
      <c r="E39" s="9">
        <v>10</v>
      </c>
      <c r="F39" s="10">
        <v>1.55</v>
      </c>
      <c r="G39" s="10"/>
      <c r="H39" s="11">
        <f t="shared" si="1"/>
        <v>8.4499999999999993</v>
      </c>
    </row>
    <row r="40" spans="1:8">
      <c r="A40" s="39">
        <v>38</v>
      </c>
      <c r="B40" s="8" t="s">
        <v>66</v>
      </c>
      <c r="C40" s="21" t="s">
        <v>56</v>
      </c>
      <c r="D40" s="22">
        <v>42566</v>
      </c>
      <c r="E40" s="9">
        <v>10</v>
      </c>
      <c r="F40" s="10">
        <v>1.55</v>
      </c>
      <c r="G40" s="10"/>
      <c r="H40" s="11">
        <f t="shared" si="1"/>
        <v>8.4499999999999993</v>
      </c>
    </row>
    <row r="41" spans="1:8">
      <c r="A41" s="39">
        <v>39</v>
      </c>
      <c r="B41" s="32" t="s">
        <v>84</v>
      </c>
      <c r="C41" s="31" t="s">
        <v>77</v>
      </c>
      <c r="D41" s="30">
        <v>42129</v>
      </c>
      <c r="E41" s="9">
        <v>10</v>
      </c>
      <c r="F41" s="10">
        <v>1.625</v>
      </c>
      <c r="G41" s="10"/>
      <c r="H41" s="11">
        <f t="shared" si="1"/>
        <v>8.375</v>
      </c>
    </row>
    <row r="42" spans="1:8">
      <c r="A42" s="39">
        <v>40</v>
      </c>
      <c r="B42" s="8" t="s">
        <v>64</v>
      </c>
      <c r="C42" s="21" t="s">
        <v>56</v>
      </c>
      <c r="D42" s="22">
        <v>42361</v>
      </c>
      <c r="E42" s="9">
        <v>10</v>
      </c>
      <c r="F42" s="10">
        <v>1.65</v>
      </c>
      <c r="G42" s="10"/>
      <c r="H42" s="11">
        <f t="shared" si="1"/>
        <v>8.35</v>
      </c>
    </row>
    <row r="43" spans="1:8">
      <c r="A43" s="39">
        <v>41</v>
      </c>
      <c r="B43" s="8" t="s">
        <v>58</v>
      </c>
      <c r="C43" s="21" t="s">
        <v>56</v>
      </c>
      <c r="D43" s="22">
        <v>42636</v>
      </c>
      <c r="E43" s="9">
        <v>10</v>
      </c>
      <c r="F43" s="10">
        <v>1.75</v>
      </c>
      <c r="G43" s="10"/>
      <c r="H43" s="11">
        <f t="shared" si="1"/>
        <v>8.25</v>
      </c>
    </row>
    <row r="44" spans="1:8">
      <c r="A44" s="39">
        <v>42</v>
      </c>
      <c r="B44" s="32" t="s">
        <v>111</v>
      </c>
      <c r="C44" s="31" t="s">
        <v>106</v>
      </c>
      <c r="D44" s="30">
        <v>42403</v>
      </c>
      <c r="E44" s="9">
        <v>10</v>
      </c>
      <c r="F44" s="10">
        <v>1.75</v>
      </c>
      <c r="G44" s="10"/>
      <c r="H44" s="11">
        <f t="shared" si="1"/>
        <v>8.25</v>
      </c>
    </row>
    <row r="45" spans="1:8" ht="15" customHeight="1">
      <c r="A45" s="39">
        <v>43</v>
      </c>
      <c r="B45" s="24" t="s">
        <v>89</v>
      </c>
      <c r="C45" s="21" t="s">
        <v>88</v>
      </c>
      <c r="D45" s="23">
        <v>42480</v>
      </c>
      <c r="E45" s="9">
        <v>10</v>
      </c>
      <c r="F45" s="10">
        <v>1.9</v>
      </c>
      <c r="G45" s="10"/>
      <c r="H45" s="11">
        <f t="shared" si="1"/>
        <v>8.1</v>
      </c>
    </row>
    <row r="46" spans="1:8">
      <c r="A46" s="39">
        <v>44</v>
      </c>
      <c r="B46" s="8" t="s">
        <v>98</v>
      </c>
      <c r="C46" s="21" t="s">
        <v>99</v>
      </c>
      <c r="D46" s="22">
        <v>42598</v>
      </c>
      <c r="E46" s="9">
        <v>10</v>
      </c>
      <c r="F46" s="10">
        <v>1.95</v>
      </c>
      <c r="G46" s="10"/>
      <c r="H46" s="11">
        <f t="shared" si="1"/>
        <v>8.0500000000000007</v>
      </c>
    </row>
    <row r="47" spans="1:8">
      <c r="A47" s="39">
        <v>45</v>
      </c>
      <c r="B47" s="8" t="s">
        <v>62</v>
      </c>
      <c r="C47" s="21" t="s">
        <v>56</v>
      </c>
      <c r="D47" s="22">
        <v>42371</v>
      </c>
      <c r="E47" s="9">
        <v>10</v>
      </c>
      <c r="F47" s="10">
        <v>1.95</v>
      </c>
      <c r="G47" s="10"/>
      <c r="H47" s="11">
        <f t="shared" si="1"/>
        <v>8.0500000000000007</v>
      </c>
    </row>
    <row r="48" spans="1:8">
      <c r="A48" s="39">
        <v>46</v>
      </c>
      <c r="B48" s="32" t="s">
        <v>100</v>
      </c>
      <c r="C48" s="31" t="s">
        <v>99</v>
      </c>
      <c r="D48" s="30">
        <v>42575</v>
      </c>
      <c r="E48" s="9">
        <v>9</v>
      </c>
      <c r="F48" s="10">
        <v>0.97499999999999998</v>
      </c>
      <c r="G48" s="10"/>
      <c r="H48" s="11">
        <f t="shared" si="1"/>
        <v>8.0250000000000004</v>
      </c>
    </row>
    <row r="49" spans="1:8">
      <c r="A49" s="39">
        <v>47</v>
      </c>
      <c r="B49" s="8" t="s">
        <v>108</v>
      </c>
      <c r="C49" s="21" t="s">
        <v>106</v>
      </c>
      <c r="D49" s="22">
        <v>42413</v>
      </c>
      <c r="E49" s="9">
        <v>10</v>
      </c>
      <c r="F49" s="10">
        <v>2</v>
      </c>
      <c r="G49" s="10"/>
      <c r="H49" s="11">
        <f t="shared" si="1"/>
        <v>8</v>
      </c>
    </row>
    <row r="50" spans="1:8">
      <c r="A50" s="39">
        <v>48</v>
      </c>
      <c r="B50" s="8" t="s">
        <v>81</v>
      </c>
      <c r="C50" s="21" t="s">
        <v>77</v>
      </c>
      <c r="D50" s="22">
        <v>42588</v>
      </c>
      <c r="E50" s="9">
        <v>10</v>
      </c>
      <c r="F50" s="10">
        <v>2.1</v>
      </c>
      <c r="G50" s="10"/>
      <c r="H50" s="11">
        <f t="shared" si="1"/>
        <v>7.9</v>
      </c>
    </row>
    <row r="51" spans="1:8">
      <c r="A51" s="39">
        <v>49</v>
      </c>
      <c r="B51" s="32" t="s">
        <v>107</v>
      </c>
      <c r="C51" s="31" t="s">
        <v>106</v>
      </c>
      <c r="D51" s="30">
        <v>42704</v>
      </c>
      <c r="E51" s="9">
        <v>10</v>
      </c>
      <c r="F51" s="10">
        <v>2.15</v>
      </c>
      <c r="G51" s="10"/>
      <c r="H51" s="11">
        <f t="shared" si="1"/>
        <v>7.85</v>
      </c>
    </row>
    <row r="52" spans="1:8">
      <c r="A52" s="39">
        <v>50</v>
      </c>
      <c r="B52" s="8" t="s">
        <v>78</v>
      </c>
      <c r="C52" s="21" t="s">
        <v>77</v>
      </c>
      <c r="D52" s="22">
        <v>42637</v>
      </c>
      <c r="E52" s="9">
        <v>9</v>
      </c>
      <c r="F52" s="10">
        <v>1.175</v>
      </c>
      <c r="G52" s="10"/>
      <c r="H52" s="11">
        <f t="shared" si="1"/>
        <v>7.8250000000000002</v>
      </c>
    </row>
    <row r="53" spans="1:8">
      <c r="A53" s="39">
        <v>51</v>
      </c>
      <c r="B53" s="8" t="s">
        <v>59</v>
      </c>
      <c r="C53" s="21" t="s">
        <v>56</v>
      </c>
      <c r="D53" s="22">
        <v>42168</v>
      </c>
      <c r="E53" s="9">
        <v>10</v>
      </c>
      <c r="F53" s="10">
        <v>2.25</v>
      </c>
      <c r="G53" s="10"/>
      <c r="H53" s="11">
        <f t="shared" si="1"/>
        <v>7.75</v>
      </c>
    </row>
    <row r="54" spans="1:8" ht="15" customHeight="1">
      <c r="A54" s="39">
        <v>52</v>
      </c>
      <c r="B54" s="8" t="s">
        <v>109</v>
      </c>
      <c r="C54" s="21" t="s">
        <v>106</v>
      </c>
      <c r="D54" s="22">
        <v>42033</v>
      </c>
      <c r="E54" s="9">
        <v>10</v>
      </c>
      <c r="F54" s="10">
        <v>2.4500000000000002</v>
      </c>
      <c r="G54" s="10"/>
      <c r="H54" s="11">
        <f t="shared" si="1"/>
        <v>7.55</v>
      </c>
    </row>
    <row r="55" spans="1:8">
      <c r="A55" s="39">
        <v>53</v>
      </c>
      <c r="B55" s="8" t="s">
        <v>83</v>
      </c>
      <c r="C55" s="21" t="s">
        <v>77</v>
      </c>
      <c r="D55" s="22">
        <v>42518</v>
      </c>
      <c r="E55" s="9">
        <v>9</v>
      </c>
      <c r="F55" s="10">
        <v>1.9</v>
      </c>
      <c r="G55" s="10"/>
      <c r="H55" s="11">
        <f t="shared" si="1"/>
        <v>7.1</v>
      </c>
    </row>
    <row r="56" spans="1:8">
      <c r="A56" s="39">
        <v>54</v>
      </c>
      <c r="B56" s="32" t="s">
        <v>101</v>
      </c>
      <c r="C56" s="31" t="s">
        <v>99</v>
      </c>
      <c r="D56" s="30">
        <v>42291</v>
      </c>
      <c r="E56" s="9">
        <v>10</v>
      </c>
      <c r="F56" s="10">
        <v>3.625</v>
      </c>
      <c r="G56" s="10"/>
      <c r="H56" s="11">
        <f t="shared" si="1"/>
        <v>6.375</v>
      </c>
    </row>
    <row r="57" spans="1:8">
      <c r="A57" s="76">
        <v>55</v>
      </c>
      <c r="B57" s="94" t="s">
        <v>90</v>
      </c>
      <c r="C57" s="101" t="s">
        <v>88</v>
      </c>
      <c r="D57" s="115">
        <v>42647</v>
      </c>
      <c r="E57" s="80">
        <v>0</v>
      </c>
      <c r="F57" s="81">
        <v>0</v>
      </c>
      <c r="G57" s="82"/>
      <c r="H57" s="83">
        <f t="shared" si="1"/>
        <v>0</v>
      </c>
    </row>
  </sheetData>
  <sortState ref="B33:H35">
    <sortCondition descending="1" ref="D33:D35"/>
  </sortState>
  <mergeCells count="1">
    <mergeCell ref="E1:H1"/>
  </mergeCells>
  <dataValidations count="1">
    <dataValidation type="custom" allowBlank="1" showInputMessage="1" showErrorMessage="1" sqref="H3:H57">
      <formula1>"bvbv"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57"/>
  <sheetViews>
    <sheetView topLeftCell="A35" workbookViewId="0">
      <selection activeCell="L47" sqref="L47"/>
    </sheetView>
  </sheetViews>
  <sheetFormatPr defaultRowHeight="15"/>
  <cols>
    <col min="1" max="1" width="3" bestFit="1" customWidth="1"/>
    <col min="2" max="2" width="23.140625" bestFit="1" customWidth="1"/>
    <col min="3" max="3" width="27.28515625" bestFit="1" customWidth="1"/>
    <col min="4" max="4" width="10.7109375" bestFit="1" customWidth="1"/>
  </cols>
  <sheetData>
    <row r="1" spans="1:8">
      <c r="D1" s="2"/>
      <c r="E1" s="65" t="s">
        <v>2</v>
      </c>
      <c r="F1" s="65"/>
      <c r="G1" s="65"/>
      <c r="H1" s="65"/>
    </row>
    <row r="2" spans="1:8">
      <c r="B2" s="17" t="s">
        <v>3</v>
      </c>
      <c r="C2" s="17" t="s">
        <v>4</v>
      </c>
      <c r="D2" s="17" t="s">
        <v>5</v>
      </c>
      <c r="E2" s="6" t="s">
        <v>7</v>
      </c>
      <c r="F2" s="6" t="s">
        <v>12</v>
      </c>
      <c r="G2" s="6" t="s">
        <v>9</v>
      </c>
      <c r="H2" s="6" t="s">
        <v>13</v>
      </c>
    </row>
    <row r="3" spans="1:8">
      <c r="A3" s="85">
        <v>1</v>
      </c>
      <c r="B3" s="122" t="s">
        <v>65</v>
      </c>
      <c r="C3" s="86" t="s">
        <v>56</v>
      </c>
      <c r="D3" s="123">
        <v>42301</v>
      </c>
      <c r="E3" s="88">
        <v>10</v>
      </c>
      <c r="F3" s="89">
        <v>0.5</v>
      </c>
      <c r="G3" s="89"/>
      <c r="H3" s="90">
        <f t="shared" ref="H3:H34" si="0">SUM(E3-F3-G3)</f>
        <v>9.5</v>
      </c>
    </row>
    <row r="4" spans="1:8">
      <c r="A4" s="85">
        <v>2</v>
      </c>
      <c r="B4" s="85" t="s">
        <v>58</v>
      </c>
      <c r="C4" s="86" t="s">
        <v>56</v>
      </c>
      <c r="D4" s="87">
        <v>42636</v>
      </c>
      <c r="E4" s="88">
        <v>10</v>
      </c>
      <c r="F4" s="89">
        <v>0.6</v>
      </c>
      <c r="G4" s="89"/>
      <c r="H4" s="90">
        <f>SUM(E4-F4-G4)</f>
        <v>9.4</v>
      </c>
    </row>
    <row r="5" spans="1:8">
      <c r="A5" s="85">
        <v>3</v>
      </c>
      <c r="B5" s="85" t="s">
        <v>62</v>
      </c>
      <c r="C5" s="86" t="s">
        <v>56</v>
      </c>
      <c r="D5" s="87">
        <v>42371</v>
      </c>
      <c r="E5" s="88">
        <v>10</v>
      </c>
      <c r="F5" s="89">
        <v>0.6</v>
      </c>
      <c r="G5" s="89"/>
      <c r="H5" s="90">
        <f>SUM(E5-F5-G5)</f>
        <v>9.4</v>
      </c>
    </row>
    <row r="6" spans="1:8">
      <c r="A6" s="85">
        <v>4</v>
      </c>
      <c r="B6" s="85" t="s">
        <v>64</v>
      </c>
      <c r="C6" s="86" t="s">
        <v>56</v>
      </c>
      <c r="D6" s="87">
        <v>42361</v>
      </c>
      <c r="E6" s="88">
        <v>10</v>
      </c>
      <c r="F6" s="89">
        <v>0.6</v>
      </c>
      <c r="G6" s="89"/>
      <c r="H6" s="90">
        <f>SUM(E6-F6-G6)</f>
        <v>9.4</v>
      </c>
    </row>
    <row r="7" spans="1:8">
      <c r="A7" s="85">
        <v>5</v>
      </c>
      <c r="B7" s="85" t="s">
        <v>60</v>
      </c>
      <c r="C7" s="86" t="s">
        <v>56</v>
      </c>
      <c r="D7" s="87">
        <v>42027</v>
      </c>
      <c r="E7" s="88">
        <v>10</v>
      </c>
      <c r="F7" s="89">
        <v>0.6</v>
      </c>
      <c r="G7" s="89"/>
      <c r="H7" s="90">
        <f>SUM(E7-F7-G7)</f>
        <v>9.4</v>
      </c>
    </row>
    <row r="8" spans="1:8">
      <c r="A8" s="39">
        <v>6</v>
      </c>
      <c r="B8" s="8" t="s">
        <v>63</v>
      </c>
      <c r="C8" s="21" t="s">
        <v>56</v>
      </c>
      <c r="D8" s="22">
        <v>42543</v>
      </c>
      <c r="E8" s="9">
        <v>10</v>
      </c>
      <c r="F8" s="10">
        <v>0.65</v>
      </c>
      <c r="G8" s="10"/>
      <c r="H8" s="11">
        <f>SUM(E8-F8-G8)</f>
        <v>9.35</v>
      </c>
    </row>
    <row r="9" spans="1:8">
      <c r="A9" s="39">
        <v>7</v>
      </c>
      <c r="B9" s="32" t="s">
        <v>121</v>
      </c>
      <c r="C9" s="31" t="s">
        <v>115</v>
      </c>
      <c r="D9" s="30">
        <v>42262</v>
      </c>
      <c r="E9" s="9">
        <v>10</v>
      </c>
      <c r="F9" s="10">
        <v>0.65</v>
      </c>
      <c r="G9" s="10"/>
      <c r="H9" s="11">
        <f>SUM(E9-F9-G9)</f>
        <v>9.35</v>
      </c>
    </row>
    <row r="10" spans="1:8">
      <c r="A10" s="39">
        <v>8</v>
      </c>
      <c r="B10" s="32" t="s">
        <v>124</v>
      </c>
      <c r="C10" s="31" t="s">
        <v>115</v>
      </c>
      <c r="D10" s="30">
        <v>42241</v>
      </c>
      <c r="E10" s="9">
        <v>10</v>
      </c>
      <c r="F10" s="10">
        <v>0.65</v>
      </c>
      <c r="G10" s="10"/>
      <c r="H10" s="11">
        <f>SUM(E10-F10-G10)</f>
        <v>9.35</v>
      </c>
    </row>
    <row r="11" spans="1:8" ht="15" customHeight="1">
      <c r="A11" s="39">
        <v>9</v>
      </c>
      <c r="B11" s="8" t="s">
        <v>57</v>
      </c>
      <c r="C11" s="21" t="s">
        <v>56</v>
      </c>
      <c r="D11" s="22">
        <v>42121</v>
      </c>
      <c r="E11" s="9">
        <v>10</v>
      </c>
      <c r="F11" s="10">
        <v>0.65</v>
      </c>
      <c r="G11" s="10"/>
      <c r="H11" s="11">
        <f>SUM(E11-F11-G11)</f>
        <v>9.35</v>
      </c>
    </row>
    <row r="12" spans="1:8">
      <c r="A12" s="39">
        <v>10</v>
      </c>
      <c r="B12" s="8" t="s">
        <v>26</v>
      </c>
      <c r="C12" s="21" t="s">
        <v>21</v>
      </c>
      <c r="D12" s="22">
        <v>42692</v>
      </c>
      <c r="E12" s="9">
        <v>10</v>
      </c>
      <c r="F12" s="10">
        <v>0.7</v>
      </c>
      <c r="G12" s="10"/>
      <c r="H12" s="11">
        <f>SUM(E12-F12-G12)</f>
        <v>9.3000000000000007</v>
      </c>
    </row>
    <row r="13" spans="1:8">
      <c r="A13" s="46">
        <v>11</v>
      </c>
      <c r="B13" s="95" t="s">
        <v>24</v>
      </c>
      <c r="C13" s="96" t="s">
        <v>21</v>
      </c>
      <c r="D13" s="100">
        <v>42576</v>
      </c>
      <c r="E13" s="49">
        <v>10</v>
      </c>
      <c r="F13" s="50">
        <v>0.7</v>
      </c>
      <c r="G13" s="98"/>
      <c r="H13" s="99">
        <f>SUM(E13-F13-G13)</f>
        <v>9.3000000000000007</v>
      </c>
    </row>
    <row r="14" spans="1:8">
      <c r="A14" s="39">
        <v>12</v>
      </c>
      <c r="B14" s="8" t="s">
        <v>66</v>
      </c>
      <c r="C14" s="21" t="s">
        <v>56</v>
      </c>
      <c r="D14" s="22">
        <v>42566</v>
      </c>
      <c r="E14" s="9">
        <v>10</v>
      </c>
      <c r="F14" s="10">
        <v>0.7</v>
      </c>
      <c r="G14" s="10"/>
      <c r="H14" s="11">
        <f>SUM(E14-F14-G14)</f>
        <v>9.3000000000000007</v>
      </c>
    </row>
    <row r="15" spans="1:8">
      <c r="A15" s="39">
        <v>13</v>
      </c>
      <c r="B15" s="8" t="s">
        <v>91</v>
      </c>
      <c r="C15" s="21" t="s">
        <v>88</v>
      </c>
      <c r="D15" s="22">
        <v>42383</v>
      </c>
      <c r="E15" s="9">
        <v>10</v>
      </c>
      <c r="F15" s="10">
        <v>0.7</v>
      </c>
      <c r="G15" s="10"/>
      <c r="H15" s="11">
        <f>SUM(E15-F15-G15)</f>
        <v>9.3000000000000007</v>
      </c>
    </row>
    <row r="16" spans="1:8">
      <c r="A16" s="39">
        <v>14</v>
      </c>
      <c r="B16" s="24" t="s">
        <v>79</v>
      </c>
      <c r="C16" s="21" t="s">
        <v>77</v>
      </c>
      <c r="D16" s="23">
        <v>42314</v>
      </c>
      <c r="E16" s="9">
        <v>10</v>
      </c>
      <c r="F16" s="10">
        <v>0.7</v>
      </c>
      <c r="G16" s="10"/>
      <c r="H16" s="11">
        <f>SUM(E16-F16-G16)</f>
        <v>9.3000000000000007</v>
      </c>
    </row>
    <row r="17" spans="1:8">
      <c r="A17" s="39">
        <v>15</v>
      </c>
      <c r="B17" s="8" t="s">
        <v>25</v>
      </c>
      <c r="C17" s="21" t="s">
        <v>21</v>
      </c>
      <c r="D17" s="22">
        <v>42111</v>
      </c>
      <c r="E17" s="9">
        <v>10</v>
      </c>
      <c r="F17" s="10">
        <v>0.7</v>
      </c>
      <c r="G17" s="10"/>
      <c r="H17" s="11">
        <f>SUM(E17-F17-G17)</f>
        <v>9.3000000000000007</v>
      </c>
    </row>
    <row r="18" spans="1:8">
      <c r="A18" s="46">
        <v>16</v>
      </c>
      <c r="B18" s="46" t="s">
        <v>27</v>
      </c>
      <c r="C18" s="47" t="s">
        <v>21</v>
      </c>
      <c r="D18" s="48">
        <v>42616</v>
      </c>
      <c r="E18" s="49">
        <v>10</v>
      </c>
      <c r="F18" s="50">
        <v>0.75</v>
      </c>
      <c r="G18" s="50"/>
      <c r="H18" s="51">
        <f>SUM(E18-F18-G18)</f>
        <v>9.25</v>
      </c>
    </row>
    <row r="19" spans="1:8">
      <c r="A19" s="39">
        <v>17</v>
      </c>
      <c r="B19" s="32" t="s">
        <v>100</v>
      </c>
      <c r="C19" s="31" t="s">
        <v>99</v>
      </c>
      <c r="D19" s="30">
        <v>42575</v>
      </c>
      <c r="E19" s="9">
        <v>10</v>
      </c>
      <c r="F19" s="10">
        <v>0.75</v>
      </c>
      <c r="G19" s="10"/>
      <c r="H19" s="11">
        <f>SUM(E19-F19-G19)</f>
        <v>9.25</v>
      </c>
    </row>
    <row r="20" spans="1:8">
      <c r="A20" s="39">
        <v>18</v>
      </c>
      <c r="B20" s="8" t="s">
        <v>105</v>
      </c>
      <c r="C20" s="21" t="s">
        <v>99</v>
      </c>
      <c r="D20" s="22">
        <v>42492</v>
      </c>
      <c r="E20" s="9">
        <v>10</v>
      </c>
      <c r="F20" s="10">
        <v>0.75</v>
      </c>
      <c r="G20" s="10"/>
      <c r="H20" s="11">
        <f>SUM(E20-F20-G20)</f>
        <v>9.25</v>
      </c>
    </row>
    <row r="21" spans="1:8" ht="15" customHeight="1">
      <c r="A21" s="39">
        <v>19</v>
      </c>
      <c r="B21" s="32" t="s">
        <v>101</v>
      </c>
      <c r="C21" s="31" t="s">
        <v>99</v>
      </c>
      <c r="D21" s="30">
        <v>42291</v>
      </c>
      <c r="E21" s="9">
        <v>10</v>
      </c>
      <c r="F21" s="10">
        <v>0.75</v>
      </c>
      <c r="G21" s="10"/>
      <c r="H21" s="11">
        <f>SUM(E21-F21-G21)</f>
        <v>9.25</v>
      </c>
    </row>
    <row r="22" spans="1:8">
      <c r="A22" s="39">
        <v>20</v>
      </c>
      <c r="B22" s="8" t="s">
        <v>104</v>
      </c>
      <c r="C22" s="21" t="s">
        <v>99</v>
      </c>
      <c r="D22" s="22">
        <v>42227</v>
      </c>
      <c r="E22" s="9">
        <v>10</v>
      </c>
      <c r="F22" s="10">
        <v>0.75</v>
      </c>
      <c r="G22" s="10"/>
      <c r="H22" s="11">
        <f>SUM(E22-F22-G22)</f>
        <v>9.25</v>
      </c>
    </row>
    <row r="23" spans="1:8">
      <c r="A23" s="39">
        <v>21</v>
      </c>
      <c r="B23" s="8" t="s">
        <v>98</v>
      </c>
      <c r="C23" s="21" t="s">
        <v>99</v>
      </c>
      <c r="D23" s="22">
        <v>42598</v>
      </c>
      <c r="E23" s="9">
        <v>10</v>
      </c>
      <c r="F23" s="10">
        <v>0.8</v>
      </c>
      <c r="G23" s="10"/>
      <c r="H23" s="11">
        <f>SUM(E23-F23-G23)</f>
        <v>9.1999999999999993</v>
      </c>
    </row>
    <row r="24" spans="1:8">
      <c r="A24" s="46">
        <v>22</v>
      </c>
      <c r="B24" s="56" t="s">
        <v>127</v>
      </c>
      <c r="C24" s="57" t="s">
        <v>115</v>
      </c>
      <c r="D24" s="58">
        <v>42579</v>
      </c>
      <c r="E24" s="49">
        <v>10</v>
      </c>
      <c r="F24" s="50">
        <v>0.8</v>
      </c>
      <c r="G24" s="50"/>
      <c r="H24" s="51">
        <f>SUM(E24-F24-G24)</f>
        <v>9.1999999999999993</v>
      </c>
    </row>
    <row r="25" spans="1:8">
      <c r="A25" s="39">
        <v>23</v>
      </c>
      <c r="B25" s="8" t="s">
        <v>125</v>
      </c>
      <c r="C25" s="21" t="s">
        <v>115</v>
      </c>
      <c r="D25" s="22">
        <v>42494</v>
      </c>
      <c r="E25" s="9">
        <v>10</v>
      </c>
      <c r="F25" s="10">
        <v>0.8</v>
      </c>
      <c r="G25" s="10"/>
      <c r="H25" s="11">
        <f>SUM(E25-F25-G25)</f>
        <v>9.1999999999999993</v>
      </c>
    </row>
    <row r="26" spans="1:8" ht="15" customHeight="1">
      <c r="A26" s="39">
        <v>24</v>
      </c>
      <c r="B26" s="8" t="s">
        <v>82</v>
      </c>
      <c r="C26" s="21" t="s">
        <v>77</v>
      </c>
      <c r="D26" s="22">
        <v>42295</v>
      </c>
      <c r="E26" s="9">
        <v>10</v>
      </c>
      <c r="F26" s="10">
        <v>0.8</v>
      </c>
      <c r="G26" s="10"/>
      <c r="H26" s="11">
        <f>SUM(E26-F26-G26)</f>
        <v>9.1999999999999993</v>
      </c>
    </row>
    <row r="27" spans="1:8">
      <c r="A27" s="39">
        <v>25</v>
      </c>
      <c r="B27" s="8" t="s">
        <v>59</v>
      </c>
      <c r="C27" s="21" t="s">
        <v>56</v>
      </c>
      <c r="D27" s="22">
        <v>42168</v>
      </c>
      <c r="E27" s="9">
        <v>10</v>
      </c>
      <c r="F27" s="10">
        <v>0.8</v>
      </c>
      <c r="G27" s="10"/>
      <c r="H27" s="11">
        <f>SUM(E27-F27-G27)</f>
        <v>9.1999999999999993</v>
      </c>
    </row>
    <row r="28" spans="1:8">
      <c r="A28" s="39">
        <v>26</v>
      </c>
      <c r="B28" s="8" t="s">
        <v>28</v>
      </c>
      <c r="C28" s="21" t="s">
        <v>21</v>
      </c>
      <c r="D28" s="22">
        <v>42147</v>
      </c>
      <c r="E28" s="9">
        <v>10</v>
      </c>
      <c r="F28" s="10">
        <v>0.8</v>
      </c>
      <c r="G28" s="10"/>
      <c r="H28" s="11">
        <f>SUM(E28-F28-G28)</f>
        <v>9.1999999999999993</v>
      </c>
    </row>
    <row r="29" spans="1:8">
      <c r="A29" s="39">
        <v>27</v>
      </c>
      <c r="B29" s="32" t="s">
        <v>61</v>
      </c>
      <c r="C29" s="21" t="s">
        <v>56</v>
      </c>
      <c r="D29" s="30">
        <v>42075</v>
      </c>
      <c r="E29" s="9">
        <v>10</v>
      </c>
      <c r="F29" s="10">
        <v>0.8</v>
      </c>
      <c r="G29" s="10"/>
      <c r="H29" s="11">
        <f>SUM(E29-F29-G29)</f>
        <v>9.1999999999999993</v>
      </c>
    </row>
    <row r="30" spans="1:8">
      <c r="A30" s="39">
        <v>28</v>
      </c>
      <c r="B30" s="8" t="s">
        <v>23</v>
      </c>
      <c r="C30" s="21" t="s">
        <v>21</v>
      </c>
      <c r="D30" s="22">
        <v>42724</v>
      </c>
      <c r="E30" s="9">
        <v>10</v>
      </c>
      <c r="F30" s="10">
        <v>0.85</v>
      </c>
      <c r="G30" s="10"/>
      <c r="H30" s="11">
        <f>SUM(E30-F30-G30)</f>
        <v>9.15</v>
      </c>
    </row>
    <row r="31" spans="1:8">
      <c r="A31" s="39">
        <v>29</v>
      </c>
      <c r="B31" s="8" t="s">
        <v>80</v>
      </c>
      <c r="C31" s="21" t="s">
        <v>77</v>
      </c>
      <c r="D31" s="22">
        <v>42622</v>
      </c>
      <c r="E31" s="9">
        <v>10</v>
      </c>
      <c r="F31" s="10">
        <v>0.85</v>
      </c>
      <c r="G31" s="10"/>
      <c r="H31" s="11">
        <f>SUM(E31-F31-G31)</f>
        <v>9.15</v>
      </c>
    </row>
    <row r="32" spans="1:8">
      <c r="A32" s="39">
        <v>30</v>
      </c>
      <c r="B32" s="8" t="s">
        <v>31</v>
      </c>
      <c r="C32" s="21" t="s">
        <v>19</v>
      </c>
      <c r="D32" s="22">
        <v>42434</v>
      </c>
      <c r="E32" s="9">
        <v>10</v>
      </c>
      <c r="F32" s="10">
        <v>0.85</v>
      </c>
      <c r="G32" s="10"/>
      <c r="H32" s="11">
        <f>SUM(E32-F32-G32)</f>
        <v>9.15</v>
      </c>
    </row>
    <row r="33" spans="1:8">
      <c r="A33" s="39">
        <v>31</v>
      </c>
      <c r="B33" s="32" t="s">
        <v>111</v>
      </c>
      <c r="C33" s="31" t="s">
        <v>106</v>
      </c>
      <c r="D33" s="30">
        <v>42403</v>
      </c>
      <c r="E33" s="9">
        <v>10</v>
      </c>
      <c r="F33" s="10">
        <v>0.85</v>
      </c>
      <c r="G33" s="10"/>
      <c r="H33" s="11">
        <f>SUM(E33-F33-G33)</f>
        <v>9.15</v>
      </c>
    </row>
    <row r="34" spans="1:8">
      <c r="A34" s="39">
        <v>32</v>
      </c>
      <c r="B34" s="32" t="s">
        <v>118</v>
      </c>
      <c r="C34" s="31" t="s">
        <v>115</v>
      </c>
      <c r="D34" s="30">
        <v>42241</v>
      </c>
      <c r="E34" s="9">
        <v>10</v>
      </c>
      <c r="F34" s="10">
        <v>0.85</v>
      </c>
      <c r="G34" s="10"/>
      <c r="H34" s="11">
        <f>SUM(E34-F34-G34)</f>
        <v>9.15</v>
      </c>
    </row>
    <row r="35" spans="1:8">
      <c r="A35" s="39">
        <v>33</v>
      </c>
      <c r="B35" s="24" t="s">
        <v>29</v>
      </c>
      <c r="C35" s="21" t="s">
        <v>21</v>
      </c>
      <c r="D35" s="23">
        <v>42128</v>
      </c>
      <c r="E35" s="9">
        <v>10</v>
      </c>
      <c r="F35" s="10">
        <v>0.85</v>
      </c>
      <c r="G35" s="10"/>
      <c r="H35" s="11">
        <f>SUM(E35-F35-G35)</f>
        <v>9.15</v>
      </c>
    </row>
    <row r="36" spans="1:8">
      <c r="A36" s="39">
        <v>34</v>
      </c>
      <c r="B36" s="24" t="s">
        <v>126</v>
      </c>
      <c r="C36" s="21" t="s">
        <v>115</v>
      </c>
      <c r="D36" s="23">
        <v>42050</v>
      </c>
      <c r="E36" s="9">
        <v>10</v>
      </c>
      <c r="F36" s="10">
        <v>0.85</v>
      </c>
      <c r="G36" s="10"/>
      <c r="H36" s="11">
        <f>SUM(E36-F36-G36)</f>
        <v>9.15</v>
      </c>
    </row>
    <row r="37" spans="1:8">
      <c r="A37" s="39">
        <v>35</v>
      </c>
      <c r="B37" s="8" t="s">
        <v>78</v>
      </c>
      <c r="C37" s="21" t="s">
        <v>77</v>
      </c>
      <c r="D37" s="22">
        <v>42637</v>
      </c>
      <c r="E37" s="9">
        <v>10</v>
      </c>
      <c r="F37" s="10">
        <v>0.8</v>
      </c>
      <c r="G37" s="10">
        <v>0.1</v>
      </c>
      <c r="H37" s="11">
        <f>SUM(E37-F37-G37)</f>
        <v>9.1</v>
      </c>
    </row>
    <row r="38" spans="1:8">
      <c r="A38" s="39">
        <v>36</v>
      </c>
      <c r="B38" s="24" t="s">
        <v>89</v>
      </c>
      <c r="C38" s="21" t="s">
        <v>88</v>
      </c>
      <c r="D38" s="23">
        <v>42480</v>
      </c>
      <c r="E38" s="9">
        <v>10</v>
      </c>
      <c r="F38" s="10">
        <v>0.9</v>
      </c>
      <c r="G38" s="10"/>
      <c r="H38" s="11">
        <f>SUM(E38-F38-G38)</f>
        <v>9.1</v>
      </c>
    </row>
    <row r="39" spans="1:8">
      <c r="A39" s="39">
        <v>37</v>
      </c>
      <c r="B39" s="32" t="s">
        <v>116</v>
      </c>
      <c r="C39" s="31" t="s">
        <v>115</v>
      </c>
      <c r="D39" s="30">
        <v>42195</v>
      </c>
      <c r="E39" s="9">
        <v>10</v>
      </c>
      <c r="F39" s="10">
        <v>0.9</v>
      </c>
      <c r="G39" s="10"/>
      <c r="H39" s="11">
        <f>SUM(E39-F39-G39)</f>
        <v>9.1</v>
      </c>
    </row>
    <row r="40" spans="1:8">
      <c r="A40" s="39">
        <v>38</v>
      </c>
      <c r="B40" s="44" t="s">
        <v>85</v>
      </c>
      <c r="C40" s="21" t="s">
        <v>77</v>
      </c>
      <c r="D40" s="22">
        <v>42139</v>
      </c>
      <c r="E40" s="9">
        <v>10</v>
      </c>
      <c r="F40" s="10">
        <v>0.9</v>
      </c>
      <c r="G40" s="10"/>
      <c r="H40" s="11">
        <f>SUM(E40-F40-G40)</f>
        <v>9.1</v>
      </c>
    </row>
    <row r="41" spans="1:8">
      <c r="A41" s="39">
        <v>39</v>
      </c>
      <c r="B41" s="8" t="s">
        <v>110</v>
      </c>
      <c r="C41" s="21" t="s">
        <v>106</v>
      </c>
      <c r="D41" s="22">
        <v>42319</v>
      </c>
      <c r="E41" s="9">
        <v>10</v>
      </c>
      <c r="F41" s="10">
        <v>0.95</v>
      </c>
      <c r="G41" s="10"/>
      <c r="H41" s="11">
        <f>SUM(E41-F41-G41)</f>
        <v>9.0500000000000007</v>
      </c>
    </row>
    <row r="42" spans="1:8">
      <c r="A42" s="39">
        <v>40</v>
      </c>
      <c r="B42" s="8" t="s">
        <v>117</v>
      </c>
      <c r="C42" s="21" t="s">
        <v>115</v>
      </c>
      <c r="D42" s="22">
        <v>42156</v>
      </c>
      <c r="E42" s="9">
        <v>10</v>
      </c>
      <c r="F42" s="10">
        <v>0.95</v>
      </c>
      <c r="G42" s="10"/>
      <c r="H42" s="11">
        <f>SUM(E42-F42-G42)</f>
        <v>9.0500000000000007</v>
      </c>
    </row>
    <row r="43" spans="1:8">
      <c r="A43" s="39">
        <v>41</v>
      </c>
      <c r="B43" s="32" t="s">
        <v>102</v>
      </c>
      <c r="C43" s="31" t="s">
        <v>99</v>
      </c>
      <c r="D43" s="30">
        <v>42100</v>
      </c>
      <c r="E43" s="9">
        <v>10</v>
      </c>
      <c r="F43" s="10">
        <v>0.95</v>
      </c>
      <c r="G43" s="10"/>
      <c r="H43" s="11">
        <f>SUM(E43-F43-G43)</f>
        <v>9.0500000000000007</v>
      </c>
    </row>
    <row r="44" spans="1:8">
      <c r="A44" s="39">
        <v>42</v>
      </c>
      <c r="B44" s="8" t="s">
        <v>22</v>
      </c>
      <c r="C44" s="21" t="s">
        <v>21</v>
      </c>
      <c r="D44" s="22">
        <v>42042</v>
      </c>
      <c r="E44" s="9">
        <v>10</v>
      </c>
      <c r="F44" s="10">
        <v>0.95</v>
      </c>
      <c r="G44" s="10"/>
      <c r="H44" s="11">
        <f>SUM(E44-F44-G44)</f>
        <v>9.0500000000000007</v>
      </c>
    </row>
    <row r="45" spans="1:8" ht="15" customHeight="1">
      <c r="A45" s="39">
        <v>43</v>
      </c>
      <c r="B45" s="8" t="s">
        <v>109</v>
      </c>
      <c r="C45" s="21" t="s">
        <v>106</v>
      </c>
      <c r="D45" s="22">
        <v>42033</v>
      </c>
      <c r="E45" s="9">
        <v>10</v>
      </c>
      <c r="F45" s="10">
        <v>0.95</v>
      </c>
      <c r="G45" s="10"/>
      <c r="H45" s="11">
        <f>SUM(E45-F45-G45)</f>
        <v>9.0500000000000007</v>
      </c>
    </row>
    <row r="46" spans="1:8">
      <c r="A46" s="39">
        <v>44</v>
      </c>
      <c r="B46" s="8" t="s">
        <v>30</v>
      </c>
      <c r="C46" s="21" t="s">
        <v>19</v>
      </c>
      <c r="D46" s="22">
        <v>42546</v>
      </c>
      <c r="E46" s="9">
        <v>10</v>
      </c>
      <c r="F46" s="10">
        <v>1</v>
      </c>
      <c r="G46" s="10"/>
      <c r="H46" s="11">
        <f>SUM(E46-F46-G46)</f>
        <v>9</v>
      </c>
    </row>
    <row r="47" spans="1:8">
      <c r="A47" s="39">
        <v>45</v>
      </c>
      <c r="B47" s="32" t="s">
        <v>122</v>
      </c>
      <c r="C47" s="31" t="s">
        <v>115</v>
      </c>
      <c r="D47" s="30">
        <v>42308</v>
      </c>
      <c r="E47" s="9">
        <v>10</v>
      </c>
      <c r="F47" s="10">
        <v>1</v>
      </c>
      <c r="G47" s="10"/>
      <c r="H47" s="11">
        <f>SUM(E47-F47-G47)</f>
        <v>9</v>
      </c>
    </row>
    <row r="48" spans="1:8">
      <c r="A48" s="39">
        <v>46</v>
      </c>
      <c r="B48" s="32" t="s">
        <v>119</v>
      </c>
      <c r="C48" s="31" t="s">
        <v>115</v>
      </c>
      <c r="D48" s="30">
        <v>42218</v>
      </c>
      <c r="E48" s="9">
        <v>10</v>
      </c>
      <c r="F48" s="10">
        <v>1</v>
      </c>
      <c r="G48" s="10"/>
      <c r="H48" s="11">
        <f>SUM(E48-F48-G48)</f>
        <v>9</v>
      </c>
    </row>
    <row r="49" spans="1:8">
      <c r="A49" s="39">
        <v>47</v>
      </c>
      <c r="B49" s="32" t="s">
        <v>123</v>
      </c>
      <c r="C49" s="31" t="s">
        <v>115</v>
      </c>
      <c r="D49" s="30">
        <v>42075</v>
      </c>
      <c r="E49" s="9">
        <v>10</v>
      </c>
      <c r="F49" s="10">
        <v>1</v>
      </c>
      <c r="G49" s="10"/>
      <c r="H49" s="11">
        <f>SUM(E49-F49-G49)</f>
        <v>9</v>
      </c>
    </row>
    <row r="50" spans="1:8">
      <c r="A50" s="39">
        <v>48</v>
      </c>
      <c r="B50" s="32" t="s">
        <v>84</v>
      </c>
      <c r="C50" s="31" t="s">
        <v>77</v>
      </c>
      <c r="D50" s="30">
        <v>42129</v>
      </c>
      <c r="E50" s="9">
        <v>10</v>
      </c>
      <c r="F50" s="10">
        <v>1.05</v>
      </c>
      <c r="G50" s="10"/>
      <c r="H50" s="11">
        <f t="shared" ref="H35:H66" si="1">SUM(E50-F50-G50)</f>
        <v>8.9499999999999993</v>
      </c>
    </row>
    <row r="51" spans="1:8">
      <c r="A51" s="39">
        <v>49</v>
      </c>
      <c r="B51" s="8" t="s">
        <v>81</v>
      </c>
      <c r="C51" s="21" t="s">
        <v>77</v>
      </c>
      <c r="D51" s="22">
        <v>42588</v>
      </c>
      <c r="E51" s="9">
        <v>10</v>
      </c>
      <c r="F51" s="10">
        <v>1.1000000000000001</v>
      </c>
      <c r="G51" s="10"/>
      <c r="H51" s="11">
        <f>SUM(E51-F51-G51)</f>
        <v>8.9</v>
      </c>
    </row>
    <row r="52" spans="1:8">
      <c r="A52" s="39">
        <v>50</v>
      </c>
      <c r="B52" s="8" t="s">
        <v>108</v>
      </c>
      <c r="C52" s="21" t="s">
        <v>106</v>
      </c>
      <c r="D52" s="22">
        <v>42413</v>
      </c>
      <c r="E52" s="9">
        <v>10</v>
      </c>
      <c r="F52" s="10">
        <v>1.1000000000000001</v>
      </c>
      <c r="G52" s="10"/>
      <c r="H52" s="11">
        <f>SUM(E52-F52-G52)</f>
        <v>8.9</v>
      </c>
    </row>
    <row r="53" spans="1:8">
      <c r="A53" s="39">
        <v>51</v>
      </c>
      <c r="B53" s="32" t="s">
        <v>120</v>
      </c>
      <c r="C53" s="31" t="s">
        <v>115</v>
      </c>
      <c r="D53" s="30">
        <v>42196</v>
      </c>
      <c r="E53" s="9">
        <v>10</v>
      </c>
      <c r="F53" s="10">
        <v>1.1000000000000001</v>
      </c>
      <c r="G53" s="10"/>
      <c r="H53" s="11">
        <f>SUM(E53-F53-G53)</f>
        <v>8.9</v>
      </c>
    </row>
    <row r="54" spans="1:8" ht="15" customHeight="1">
      <c r="A54" s="39">
        <v>52</v>
      </c>
      <c r="B54" s="32" t="s">
        <v>107</v>
      </c>
      <c r="C54" s="31" t="s">
        <v>106</v>
      </c>
      <c r="D54" s="30">
        <v>42704</v>
      </c>
      <c r="E54" s="9">
        <v>10</v>
      </c>
      <c r="F54" s="10">
        <v>1.3</v>
      </c>
      <c r="G54" s="10"/>
      <c r="H54" s="11">
        <f t="shared" si="1"/>
        <v>8.6999999999999993</v>
      </c>
    </row>
    <row r="55" spans="1:8">
      <c r="A55" s="39">
        <v>53</v>
      </c>
      <c r="B55" s="24" t="s">
        <v>103</v>
      </c>
      <c r="C55" s="21" t="s">
        <v>99</v>
      </c>
      <c r="D55" s="23">
        <v>42113</v>
      </c>
      <c r="E55" s="9">
        <v>10</v>
      </c>
      <c r="F55" s="10">
        <v>10</v>
      </c>
      <c r="G55" s="10"/>
      <c r="H55" s="11">
        <f>SUM(E55-F55-G55)</f>
        <v>0</v>
      </c>
    </row>
    <row r="56" spans="1:8">
      <c r="A56" s="39">
        <v>54</v>
      </c>
      <c r="B56" s="8" t="s">
        <v>83</v>
      </c>
      <c r="C56" s="21" t="s">
        <v>77</v>
      </c>
      <c r="D56" s="22">
        <v>42518</v>
      </c>
      <c r="E56" s="9">
        <v>10</v>
      </c>
      <c r="F56" s="10">
        <v>10</v>
      </c>
      <c r="G56" s="10"/>
      <c r="H56" s="11">
        <f>SUM(E56-F56-G56)</f>
        <v>0</v>
      </c>
    </row>
    <row r="57" spans="1:8">
      <c r="A57" s="76">
        <v>55</v>
      </c>
      <c r="B57" s="94" t="s">
        <v>90</v>
      </c>
      <c r="C57" s="101" t="s">
        <v>88</v>
      </c>
      <c r="D57" s="115">
        <v>42647</v>
      </c>
      <c r="E57" s="80">
        <v>0</v>
      </c>
      <c r="F57" s="81">
        <v>0</v>
      </c>
      <c r="G57" s="82"/>
      <c r="H57" s="83">
        <f>SUM(E57-F57-G57)</f>
        <v>0</v>
      </c>
    </row>
  </sheetData>
  <sortState ref="B51:H53">
    <sortCondition descending="1" ref="D51:D53"/>
  </sortState>
  <mergeCells count="1">
    <mergeCell ref="E1:H1"/>
  </mergeCells>
  <dataValidations count="1">
    <dataValidation type="custom" allowBlank="1" showInputMessage="1" showErrorMessage="1" sqref="H3:H57">
      <formula1>"bvbv"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RAGAZZE M</vt:lpstr>
      <vt:lpstr>RAGAZZE CL</vt:lpstr>
      <vt:lpstr>RAGAZZE TR</vt:lpstr>
      <vt:lpstr>RAGAZZE VT</vt:lpstr>
      <vt:lpstr>JUNIOR M</vt:lpstr>
      <vt:lpstr>JUNIOR CL</vt:lpstr>
      <vt:lpstr>JUNIOR TR</vt:lpstr>
      <vt:lpstr>JUNIOR VT</vt:lpstr>
      <vt:lpstr>SENIOR M</vt:lpstr>
      <vt:lpstr>TIGROTTE M</vt:lpstr>
      <vt:lpstr>TIGROTTE CL</vt:lpstr>
      <vt:lpstr>TIGROTTE TR</vt:lpstr>
      <vt:lpstr>TIGROTTE VT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2025-03-10T21:18:16Z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4366ccd-c840-4c97-9654-83e6fad4920f_Enabled">
    <vt:lpwstr>true</vt:lpwstr>
  </property>
  <property fmtid="{D5CDD505-2E9C-101B-9397-08002B2CF9AE}" pid="3" name="MSIP_Label_24366ccd-c840-4c97-9654-83e6fad4920f_SetDate">
    <vt:lpwstr>2024-04-24T13:42:02Z</vt:lpwstr>
  </property>
  <property fmtid="{D5CDD505-2E9C-101B-9397-08002B2CF9AE}" pid="4" name="MSIP_Label_24366ccd-c840-4c97-9654-83e6fad4920f_Method">
    <vt:lpwstr>Standard</vt:lpwstr>
  </property>
  <property fmtid="{D5CDD505-2E9C-101B-9397-08002B2CF9AE}" pid="5" name="MSIP_Label_24366ccd-c840-4c97-9654-83e6fad4920f_Name">
    <vt:lpwstr>Internal</vt:lpwstr>
  </property>
  <property fmtid="{D5CDD505-2E9C-101B-9397-08002B2CF9AE}" pid="6" name="MSIP_Label_24366ccd-c840-4c97-9654-83e6fad4920f_SiteId">
    <vt:lpwstr>9d552595-aaf1-4940-bfb2-e0cd24646a0d</vt:lpwstr>
  </property>
  <property fmtid="{D5CDD505-2E9C-101B-9397-08002B2CF9AE}" pid="7" name="MSIP_Label_24366ccd-c840-4c97-9654-83e6fad4920f_ActionId">
    <vt:lpwstr>3760984a-209c-4084-878b-a79f099b8df6</vt:lpwstr>
  </property>
  <property fmtid="{D5CDD505-2E9C-101B-9397-08002B2CF9AE}" pid="8" name="MSIP_Label_24366ccd-c840-4c97-9654-83e6fad4920f_ContentBits">
    <vt:lpwstr>2</vt:lpwstr>
  </property>
</Properties>
</file>